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externalLinks/externalLink1.xml" ContentType="application/vnd.openxmlformats-officedocument.spreadsheetml.externalLink+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840"/>
  </bookViews>
  <sheets>
    <sheet name="Sheet2" sheetId="2" r:id="rId1"/>
    <sheet name="Sheet3" sheetId="3" r:id="rId2"/>
  </sheets>
  <externalReferences>
    <externalReference r:id="rId3"/>
  </externalReferences>
  <definedNames>
    <definedName name="_xlnm._FilterDatabase" localSheetId="0" hidden="1">Sheet2!$A$6:$N$62</definedName>
    <definedName name="_xlnm._FilterDatabase" localSheetId="1" hidden="1">Sheet3!$A$1:$C$53</definedName>
  </definedNames>
  <calcPr calcId="144525"/>
</workbook>
</file>

<file path=xl/sharedStrings.xml><?xml version="1.0" encoding="utf-8"?>
<sst xmlns="http://schemas.openxmlformats.org/spreadsheetml/2006/main" count="510" uniqueCount="284">
  <si>
    <t>沁阳市2022年度衔接资金项目计划完成情况</t>
  </si>
  <si>
    <t>序号</t>
  </si>
  <si>
    <t>项目名称</t>
  </si>
  <si>
    <t>项目性质</t>
  </si>
  <si>
    <t>项目牵头单位</t>
  </si>
  <si>
    <t>建设地点</t>
  </si>
  <si>
    <t>主要建设内容</t>
  </si>
  <si>
    <t>绩效目标</t>
  </si>
  <si>
    <t>帮扶机制</t>
  </si>
  <si>
    <t>专项衔接资金安排数</t>
  </si>
  <si>
    <t>工程进度</t>
  </si>
  <si>
    <t>合计</t>
  </si>
  <si>
    <t>中央</t>
  </si>
  <si>
    <t>省</t>
  </si>
  <si>
    <t>市</t>
  </si>
  <si>
    <t>县</t>
  </si>
  <si>
    <t>2022年度沁阳市西向镇拱形大棚项目</t>
  </si>
  <si>
    <t>产业发展项目</t>
  </si>
  <si>
    <t>西向镇</t>
  </si>
  <si>
    <t>捏掌村</t>
  </si>
  <si>
    <t>新建36个拱形大棚，宽10米，高4米，45米长18个，60米长18个，配套大棚膜、电动卷膜器等。</t>
  </si>
  <si>
    <t>已完工</t>
  </si>
  <si>
    <t>2022年度沁阳市怀庆街道合作街通组道路项目</t>
  </si>
  <si>
    <t>乡村建设行动项目</t>
  </si>
  <si>
    <t>民宗委</t>
  </si>
  <si>
    <t>合作街</t>
  </si>
  <si>
    <t>整修道路15条，总长1922.5米，总面积6019平方米，路面铺设混凝土厚0.12米。</t>
  </si>
  <si>
    <t>2022年度沁阳市太行街道水南关社区通组道路项目</t>
  </si>
  <si>
    <t>水南关</t>
  </si>
  <si>
    <t>整修水南关2居8条长1154米，面积5069.9平方米；1居4条439米，1929.4平方米；3居2条309.3米，1302.2平方米，共计14条路总长1902.3米，总面积8301.5平方米。其中5条铺设混凝土厚0.12米，9条铺设混凝土厚0.15米。</t>
  </si>
  <si>
    <t>2022年度沁阳市怀庆街道自治街通组道路项目</t>
  </si>
  <si>
    <t>自治街</t>
  </si>
  <si>
    <t>整修自治街4居协和路1-10巷，其中主道路1、6、10巷全长265米、平均宽4.7米，铺设混凝土厚0.15米，总面积1245平方米；2、3、4、5、7、8、9道路全长530米，平均宽3.3米，铺设混凝土厚0.12米，面积1749平方米。</t>
  </si>
  <si>
    <t>2022年度沁阳市柏香镇农产品仓储项目</t>
  </si>
  <si>
    <t>柏香镇</t>
  </si>
  <si>
    <t>柏香一街村</t>
  </si>
  <si>
    <t>1、新建农产品仓储房2座（规格：长65米，宽24米，檐口高8.15米）；2、新建冷库2座，每座348㎡（规格：长24米，宽14.5米）；3、硬化路面1119.28平方米。</t>
  </si>
  <si>
    <t>2022年度沁阳市王召乡邢庄村通组道路项目</t>
  </si>
  <si>
    <t>王召乡</t>
  </si>
  <si>
    <t>邢庄村</t>
  </si>
  <si>
    <t>1、修建道路240米长、4.5米宽、18公分厚、1080平方，水泥标号c25；
2、修建道路80米长、4.5米宽、15公分厚、360平方，水泥标号c25</t>
  </si>
  <si>
    <t>2022年度沁阳市王召乡西王召村通组道路项目</t>
  </si>
  <si>
    <t>西王召村</t>
  </si>
  <si>
    <t>1、修建道路54米长、5米宽、15公分厚、270平方，水泥标号c25；
2、修建道路1068米长、4米宽、15公分厚、4272平方，水泥标号c25</t>
  </si>
  <si>
    <t>2022年度沁阳市王召乡南李庄村通组道路项目</t>
  </si>
  <si>
    <t>南李村</t>
  </si>
  <si>
    <t>1、修建道路294米长、5米宽、18公分厚、1470平方，水泥标号c25；
2、修建30*40*12cm排水沟588米；
3、加盖54*50*12cm空心盖板1176块</t>
  </si>
  <si>
    <t>2022年度沁阳市王曲乡北董村通组道路项目</t>
  </si>
  <si>
    <t>王曲乡</t>
  </si>
  <si>
    <t>北董村</t>
  </si>
  <si>
    <t>硬化道路5条共计2384平方米，C25混凝土，第一条村南大街东路长116米，宽5米，厚度为0.15米。第二条村西至南王庄路口路长83米，宽5米，厚度为0.15米。第三条村内中间土路北长64米，宽3米，厚度为0.15米。第四条村内中间土路南长58米，宽4米，厚度为0.15米。第五条南北大街路长169米，宽5米，厚度为0.18米。</t>
  </si>
  <si>
    <t>2022年度沁阳市王曲乡夏庄通组道路项目</t>
  </si>
  <si>
    <t>夏庄村</t>
  </si>
  <si>
    <t>硬化道路7条共计5438平方米。C25混凝土，第一条主大街路长432米，宽5米，厚度为0.18米。第二条冯进梁路长200米，宽5米，厚度为0.15米。第三条梁文明路长40米，宽3米，厚度为0.12米。第四条梁文明东路长158米，宽5米，厚度为0.15米。第五条王改运路长20米，宽3米，厚度为0.12米。第六条老大队后路长77米，宽4米，厚度为0.15米。第七条西二街路长200米，宽5米，厚度为0.18米。</t>
  </si>
  <si>
    <t>2022年度沁阳市山王庄镇万北村通组道路项目</t>
  </si>
  <si>
    <t>山王庄镇</t>
  </si>
  <si>
    <t>万北村</t>
  </si>
  <si>
    <t>硬化村内小区支路6280平方米，厚0.12米，宽度在1.4-4米之间；铺设盖沟板460块。（详情见图纸）</t>
  </si>
  <si>
    <t>2022年度沁阳市山王庄镇赵庄村通组道路项目</t>
  </si>
  <si>
    <t>赵庄村</t>
  </si>
  <si>
    <t>硬化村内道路22条，宽度在2.75-5米之间，共3230.95平方米；新建河渠327米，铺设盖沟板约454块。（详情见图纸）</t>
  </si>
  <si>
    <t>2022年度沁阳市柏香镇上辇村通组道路项目</t>
  </si>
  <si>
    <t>上辇村</t>
  </si>
  <si>
    <t>硬化道路10条，C25混凝土，总长1326米，总面积5607平方米，厚0.15米。其中，第一条：长181米，宽4米；第二条：长181米，宽4米；第三条：长142米，宽3.5米；第四条：长172米，宽5米；第五条：长127米，宽5米；第六条：长130米，宽5米；第七条：长  16米，宽5米；第八条：长33米，宽4米；第九条：长172米，宽4米；第十条：长172米，宽4米。</t>
  </si>
  <si>
    <t>2022年度沁阳市柏香镇郜庄村其他（排水沟）项目</t>
  </si>
  <si>
    <t>郜庄村</t>
  </si>
  <si>
    <t>1、修建排水沟1条，C25混凝土，长303米，净高0.8米，净宽0.8米，单侧壁厚0.15米，底厚0.15米。2、加盖（1.1米*0.5米*0.12米）预制空心盖板598块。3、预埋HDPE双壁波纹管DN300共计11段22米。4、安装（0.24米*0.12米*0.9米）渠壁支撑40个。5、新建桥板1座，规格为：4米*1.1米*0.18米。</t>
  </si>
  <si>
    <t>2022年度沁阳市柏香镇东司马村其他（排水沟）项目</t>
  </si>
  <si>
    <t>东司马村</t>
  </si>
  <si>
    <t>1、修建排水沟1条，C25混凝土，长308米，净高1.2米，净宽1.2米，单侧壁厚0.25米，底厚0.2米。2、加盖（1.7米*0.5米*0.12米）预制空心盖板600块。3、预埋HDPE双壁波纹管DN300共计9段18米。4、安装（0.24米*0.12米*1米）渠壁支撑40个。5、新建桥板2座，每座规格为：4米*1.7米*0.18米。6、砖砌桥墩6对，规格：2.5米*0.4米*0.24米。</t>
  </si>
  <si>
    <t>2022年度沁阳市柏香镇大潘村通组道路项目</t>
  </si>
  <si>
    <t>大潘村</t>
  </si>
  <si>
    <t>硬化道路12条，C25混凝土，总长884米，总面积3432平方米，厚0.15米。其中，第一条：长58米，宽4.5米；第二条：长30米，宽4.5米；第三条：长61米，宽3.5米；第四条：长63米，宽3.5米；第五条：长88米，宽3.5米；第六条：长117米，宽3.5米；第七条：长60米，宽3.5米；第八条：长31米，宽3.5米；第九条：长66米，宽3.5米；第十条：长31米，宽3.5米；第十一条：长29米，宽3.5米；第十二条：长250米，宽4.5米。</t>
  </si>
  <si>
    <t>2022年度沁阳市柏香镇贺村其他（排水沟）项目</t>
  </si>
  <si>
    <t>贺村</t>
  </si>
  <si>
    <t>1、修建排水沟7条，C25混凝土，总长1976米，其中，第一条：长410米，净高0.3米，净宽0.3米，单侧壁厚0.12米，底厚0.1米；第二条：长405米，净高0.3米，净宽0.3米，单侧壁厚0.12米，底厚0.1米；第三条：长227米，净高0.3米，净宽0.3米，单侧壁厚0.12米，底厚0.1米；第四条：长450米，净高0.3米，净宽0.3米，单侧壁厚0.12米，底厚0.1米；第五条：长405米，净高0.3米，净宽0.3米，单侧壁厚0.12米，底厚0.1米；第六条：长42米，净高0.5米，净宽0.5米，单侧壁厚0.15米，底厚0.1米；第七条：长37米，净高0.3米，净宽0.3米，单侧壁厚0.15米，底厚0.1米；2、加盖（0.54米*0.5米*0.12米）预制空心盖板3694块，加盖（0.8米*0.5米*0.12米）预制空心盖板158块。</t>
  </si>
  <si>
    <t>2022年度沁阳市西向镇西高村通组道路项目</t>
  </si>
  <si>
    <t>西高村</t>
  </si>
  <si>
    <t>修建村内25条胡同，长度2017米，C25混凝土硬化，厚度12cm，硬化面积7098.1平方米.（1、吕顺利-张正治胡同长50米宽3.4米；2、穆小创-张镇良胡同长50米宽3.4米；3、吕二虎-白小良胡同长44米宽3.7米；4、吕二光-张小继胡同长50米宽4.2米；5、吕小二-吕吉亮胡同长35米宽4.2米；6、王占科-张晋红胡同长85米宽4.2米；7、吕小和-张玉花胡同长50米宽3.4米；8、张燕珍-吕秋平胡同长50米宽2.4米；9、张正齐-张中良胡同长50米宽3.4米；10、张小秋-张寒寒胡同长50米宽3.4米；11、吕建设-张小双胡同长148米宽4.2米；12、张大卫-吕亮亮胡同长50米宽2.4米；13、吕牛牛-张进联胡同长30米宽2.4米；14、白涛-吕根上胡同长146米宽3.4米；15、张建军-吕军营胡同长202米宽3.4米；16、吕立国-吕根会胡同长200米宽3.4米；17、吕占文-张小群胡同长139米宽3.4米；18、吕二军-吴乱成胡同长81米宽3.4米；19、陈二霞-吕粉良胡同长58米宽2.4米；20、张云星-吕会团胡同长81米宽3.4米；21、张正方-张继科胡同长81米宽3.4米；22、穆路线-张四继胡同长88米宽3.7米；23、吕永军-吕小联胡同长88米宽3.4米；24、吕红星-张正宽胡同长58米宽3.4米；25、穆小波-吕学德胡同长53米宽3.7米。）</t>
  </si>
  <si>
    <t>2022年度沁阳市西向镇龙泉村通组道路项目</t>
  </si>
  <si>
    <t>龙泉村</t>
  </si>
  <si>
    <t>村组道路硬化项目，共21条胡同，硬化面积6973.9平方米，厚度12CM,C25混硬土硬化。（1、原甫云门前长76米宽3.3米；2、星星幼儿园门前长161米宽4.5米；3、张梦梦房后长76米宽3.5米；4、方小党房后长61米宽3.5米；5、张自来长62米宽3.4米；6、张小军门前长62米宽4.5米；7、郭米片门前长62米宽3.4米；8、张小电门前长153米宽3.4米；9、韩大良房后长61米宽3.3米；10、贺中齐门前长45米宽3.4米；11、刘胜利门前长46米宽3.4米；12、贺联营门前长153米宽3.3米；13、方小兵门前长153米宽3.3米；14、郭军峰门前长153米宽3.4米；15、夏四门前长153米宽3.4米；16、送水门前长153米宽3.4米；17、王三齐门前长153米宽3.4米；18、孟小爱门前长62米宽4米；19、刘良良最西北长24米宽4米；20、王集体长33米宽5米；21、张自来长47米宽4米）。</t>
  </si>
  <si>
    <t>2022年度沁阳市西万镇景明村通组道路项目</t>
  </si>
  <si>
    <t>西万镇</t>
  </si>
  <si>
    <t>景明村</t>
  </si>
  <si>
    <t>硬化村内道路46条，总长2048米；其中36条长1434米，宽2.5米，厚0.12米强度C25；其中2条长234米，宽5米，厚0.15米，强度C25；其中8条长380米，宽4.5米，0.15米，强度C25。</t>
  </si>
  <si>
    <t>2022年度沁阳市崇义镇农贸市场及便民超市项目</t>
  </si>
  <si>
    <t>崇义镇</t>
  </si>
  <si>
    <t>崇义村</t>
  </si>
  <si>
    <t>新建农贸市场、便民超市及附属设施，其中便民超市建筑面积为4991.88平方米；农贸市场建筑面积为889.24平方米。</t>
  </si>
  <si>
    <t>沁阳市国有双台林场2022年度中央财政衔接推进乡村振兴补助资金（欠发达国有林场提升任务）项目</t>
  </si>
  <si>
    <t>林业发展中心</t>
  </si>
  <si>
    <t>云台至封门</t>
  </si>
  <si>
    <t>1、修建云台村至封门村防火通道；2、修建黄柏掌巡护步道；3、修建封门村管护点；4、拆除云台村危房。</t>
  </si>
  <si>
    <t>2022年度沁阳市紫陵镇赵寨村超市建设项目</t>
  </si>
  <si>
    <t>紫陵镇</t>
  </si>
  <si>
    <t>赵寨村</t>
  </si>
  <si>
    <t>新建超市一座（框架结构，总建筑面积1258.96平方米，总高度约5米）临街房一座（砖混结构，总建筑面积167.07平方米。总高度约3.7米）及配套消防设施。</t>
  </si>
  <si>
    <t>2021年度沁阳市雨露计划职业教育秋季学期补助项目</t>
  </si>
  <si>
    <t>巩固三保障成果</t>
  </si>
  <si>
    <t>乡村振兴局</t>
  </si>
  <si>
    <t>沁阳市</t>
  </si>
  <si>
    <t>沁阳市脱贫户享受教育促进脱贫</t>
  </si>
  <si>
    <t>2022年度沁阳市雨露计划职业教育春季学期补助项目</t>
  </si>
  <si>
    <t>2022年度沁阳市雨露计划上半年短期技能培训补助项目</t>
  </si>
  <si>
    <t>沁阳市脱贫户技能培训促进就业</t>
  </si>
  <si>
    <t>2022年度沁阳市雨露计划下半年短期技能培训补助项目</t>
  </si>
  <si>
    <t>2022年度沁阳市柏香镇驴肉产业及农副产品交易市场项目</t>
  </si>
  <si>
    <t>新建驴肉产业及农副产品综合交易楼1栋，楼长39.2米，楼宽17.4米，占地面积693.14平方，建筑面积3646.18平方，共五层。</t>
  </si>
  <si>
    <t>2022年度沁阳市王曲乡地黄烘干机及配套设施项目</t>
  </si>
  <si>
    <t>范庄村</t>
  </si>
  <si>
    <t>3套穿流式网袋烘干机、1套3m*18m*6层烘房式热泵烘干机、15P闭式热泵烘干机、自动筛选机1套</t>
  </si>
  <si>
    <t>2022年度沁阳市王曲乡人和春天牛棚建设项目</t>
  </si>
  <si>
    <t>南鲁村</t>
  </si>
  <si>
    <t>新建牛棚一栋（规格138m*30m*8.4m）及配套设施(一台萃欧立20立方牵引式TMR、一辆合力3吨柴油机械叉车[4米门架、1.22米货叉]、一辆3立方撒料车、一辆3方清粪车）</t>
  </si>
  <si>
    <t>2022年度沁阳市西万镇景明村通组道路（二期）项目</t>
  </si>
  <si>
    <t>新修村内道路51条，总长2227米，合计6384平方米。其中42条，长1810米，宽2.5米，厚度0.12米，强度C25。其中1条，长35米，宽4米，厚度0.15米，强度C25。其中8条，长382米，宽4.5米，厚度0.15米，强度c25。</t>
  </si>
  <si>
    <t>2022年度沁阳市崇义镇水运村通组道路项目</t>
  </si>
  <si>
    <t>水运村</t>
  </si>
  <si>
    <t>硬化道路4条，共2095.2平方。1、村东路，长179米，宽4米，厚0.15米。2、大队东侧路，长251米（含交叉路口过渡路面），宽4米（含中间排水沟4.5米），厚0.15米。3、村东二街，长22.8米，宽4米，厚0.15米。4、村西南路，长71米，宽4米，厚0.15米。5排水渠240米，壁厚0.12cm，实心盖板480块；三个路口增加收水口，雨水篦规格300*500，直径160PVC。</t>
  </si>
  <si>
    <t>2022年度沁阳市崇义镇大张村产业路项目</t>
  </si>
  <si>
    <t>大张村</t>
  </si>
  <si>
    <t>产业路3条，第一条：646*4m；第二条237*4m；第三条230*3m。厚度0.15米
胡同3条：分别为69*1.5m（平均宽度）;  29*3m（平均宽度）；49*2.3m（平均宽度）厚度0.12米；
总面积约4525.2平方米。</t>
  </si>
  <si>
    <t>2022年度沁阳市跨省就业交通补贴</t>
  </si>
  <si>
    <t>就业项目</t>
  </si>
  <si>
    <t>对跨省就业脱贫人口（监测帮扶对象）给予一次性交通补助</t>
  </si>
  <si>
    <t>2022年度沁阳市脱贫人口小额信贷贴息项目</t>
  </si>
  <si>
    <t>对享受脱贫人口小额信贷的脱贫户和监测户进行贴息</t>
  </si>
  <si>
    <t>2022年沁阳市脱贫项目管理费</t>
  </si>
  <si>
    <t>项目管理费</t>
  </si>
  <si>
    <t>对全市的巩固拓展脱贫攻坚成果项目所需勘测、设计、预算、监理等费用支出。</t>
  </si>
  <si>
    <t>2022年度沁阳市王曲乡广利作村供水设施建设项目</t>
  </si>
  <si>
    <t>广利作村</t>
  </si>
  <si>
    <t>铺设供水主管道110mm的PVC管材750米，副管道50mm的PVC管材4600米，支管道4mm的PVC管材1000米，需破挖水泥路面长4200米、土质路面1100米，宽度0.8米，回填混凝土3360平方米。</t>
  </si>
  <si>
    <t>2022年度沁阳市紫陵镇紫陵村农贸市场建设项目</t>
  </si>
  <si>
    <t>紫陵村</t>
  </si>
  <si>
    <t>建设农贸市场，总建筑面积1236.55平方米，其中：营业厅建筑面积510.28平方米，营业室建筑面积305.36平方米，钢结构大棚建筑面积420.91平方米。</t>
  </si>
  <si>
    <t>2022年度沁阳市柏香镇史村其他（排水沟）项目</t>
  </si>
  <si>
    <t>史村</t>
  </si>
  <si>
    <t>1、修建村内排水沟4条，C25混凝土，总长1316米，其中2条，每条长453米，其余2条，每条长205米，排水沟规格：净宽0.4米，净高0.4米，单侧壁厚0.12米，底厚0.1米。2、加盖预制空心盖板2616块(0.64米*0.5米*0.12米）。3、过路现浇路面1处，长8米，宽0.64米，厚0.15米。</t>
  </si>
  <si>
    <t>2022年度沁阳市柏香镇保方村通组道路项目</t>
  </si>
  <si>
    <t>保方村</t>
  </si>
  <si>
    <t>1、硬化村内道路3条，C25混凝土，总长469米，厚0.15米，总面积1537平方米，其中第一条：长147米，宽3米；第二条：长130米，宽4米；第三条：长192米，宽3米。2、修建村内排水沟11条，C25混凝土，总长1323米，净宽0.3米，净高0.3米，单侧壁厚0.12米，底面厚度0.1米。其中：第一条长64米，第二条长151米，第三条长151米，第四条长151米，第五条长116米，第六条长116米，第七条长116米，第八条长110米，第九条长116米，第十条长116米，第十一条长116米。3、加盖预制空心盖板2596块（规格：0.54米*0.5米*0.12米）。4、铺设DN300混凝土管12米。5、铺设DN300HDPE双壁波纹管20米。</t>
  </si>
  <si>
    <t>2022年沁阳市山王庄镇张庄村产业道路项目</t>
  </si>
  <si>
    <t>张庄村</t>
  </si>
  <si>
    <t>硬化2条道路，全长256米，宽3米，面积768平方米；新建4条排水渠，全长604米，修建过路渠4个，其中1条渠加盖沟板。（详情见图纸）</t>
  </si>
  <si>
    <t>2022年度沁阳市致富带头人项目</t>
  </si>
  <si>
    <t>其他项目</t>
  </si>
  <si>
    <t>对致富带头人进行培训，加强带贫能力</t>
  </si>
  <si>
    <t>2022年度沁阳市山王庄镇闫斜村产业道路项目</t>
  </si>
  <si>
    <t>闫斜村</t>
  </si>
  <si>
    <t>硬化道路5条，全长949米，宽度在2.5-3米之间，面积共 2768.5米；新建排水渠8条，全长1407米。（详情见图纸）</t>
  </si>
  <si>
    <t>2022年度沁阳市崇义镇崇义村排水渠项目</t>
  </si>
  <si>
    <t>排水渠长度618米，采用600承插式混凝土管70米，其余采用800承插式混凝土管，检查井24个。</t>
  </si>
  <si>
    <t>2022年度沁阳市常平乡常平村小型水利项目（焦作市派驻第一书记专项资金）</t>
  </si>
  <si>
    <t>常平乡</t>
  </si>
  <si>
    <t>常平村</t>
  </si>
  <si>
    <t>1、铺设井内DN65无缝钢管400米，电缆415米、电动葫芦一台、配电柜及控制器一套；
2、铺设井外DN65热镀锌钢管310米；
3、铺设De75塑料管360米
4、新修C25道路80米、宽2米、厚15公分
5、新修埋管沟槽80米</t>
  </si>
  <si>
    <t>2022年度沁阳市常平乡九渡村小型水利项目（焦作市派驻第一书记专项资金）</t>
  </si>
  <si>
    <t>九渡村</t>
  </si>
  <si>
    <t>1、铺设井内DN65无缝钢管190米，配套电缆200米、水泵一台；
2、铺设井外DN65热镀锌钢管150米；
3、铺设De75PE管道5条，共3096米，管道保温1500米等</t>
  </si>
  <si>
    <t>2022年度沁阳市崇义镇西苟庄村焦作市派驻第一书记专项资金项目</t>
  </si>
  <si>
    <t>西苟庄村</t>
  </si>
  <si>
    <t>产业路3条，共2436平方米。第一条长311米，宽4米；第二条长222米，宽4米；第三条长76米，宽4米。厚度均为0.15米，C25混凝土。</t>
  </si>
  <si>
    <t>2022年度沁阳市西向镇皇府怀菊花种植加工项目</t>
  </si>
  <si>
    <t>皇府村</t>
  </si>
  <si>
    <t>采购6m*4L烘干机及配套设备一套（包含上料输送机、出料机、空气热能泵、控制箱等）</t>
  </si>
  <si>
    <t>2022年度沁阳市西向镇新庄村通组道路项目</t>
  </si>
  <si>
    <t>新庄村</t>
  </si>
  <si>
    <t>修建新庄村内18条胡同，C25,厚12cm,硬化面积3063.5平方米。1、陈铁蛋胡同长81米，宽5米；2、史小团胡同长80米，宽5米；3、李小树胡同长81米，宽2.5米；3-1、李小树胡同长30米，宽5米(厚15cm)；4、吕庄行胡同长20米，宽5米；5、李小红胡同长80米，宽2.5米；6、吕集体胡同长80米，宽2.5米；7、陈黑蛋胡同长80米，宽2.5米；8、史兆松胡同长42米，宽3米；9、原苏州胡同长80米，宽2.5米；10、陈小勤胡同长30米，宽2.5米；11、史联营胡同长80米，宽3米；12、高小奎胡同长35米，宽2.5米；13、李红军胡同长40米，宽2米；14、史红波胡同长40米，宽2米；15、史陆军胡同长30米，宽2.5米；16、高焕珍胡同长25米，宽2米；17、李小武胡同长35米，宽2.5米；18、陈福江胡同长35米，宽3米.</t>
  </si>
  <si>
    <t>2022年度沁阳市西向镇常乐村通组道路项目</t>
  </si>
  <si>
    <t>常乐村</t>
  </si>
  <si>
    <t>修建常乐村内27条道路，C25，厚12CM，硬化面积6250平方米.1、杨鸣西胡同长136米，宽3.5米；2、小凯胡同长136米，宽3.5米；3、杨传胡同长136米，宽3.5米；4、立全至正行长49米，宽3.5米；5、荣立至中堂长49米，宽3.5米；6、正印至前进长28米，宽3.5米；7、李宝玉至李元祯长50米，宽3.5米；8、柳州至小盘长81米，宽3.5米；9、水龙至平均长47米，宽3.5米；10、王秋至北围村路长21米，宽3.5米；11、小虎至看应长76米，宽3.5米；12、全友至原亮长46米，宽3.5米；13、米成至会四长33米，宽3.5米；14、玉平至陆军长21米，宽3.5米；15、村委会至小光长103米，宽3.5米；16、中心大街至小街长98.5米，宽5米（厚15cm)；17、刘起至红光长82米，宽3.5米；18、原小勇至王三平长26米，宽3.5米；19、小照长74米，宽3.5米；20、李旺至李忠长64米，宽3.5米；21、陈顿后平平前长26米，宽3.5米；22、英桃至王峰长81米，宽3.5米；23、王永光至王天火长84米，宽3.5米；24、铁锤至滑会站长84米，宽3.5米；25、王宠至占正房后长32米，宽3.5米；26、星光长32米，宽3.5米；27、原国平至建军长48米，宽3.5米.</t>
  </si>
  <si>
    <t>2022年沁阳市西万镇景明村粮食烘干设备购置项目（焦作市排第一书记专项资金项目）</t>
  </si>
  <si>
    <t>购置一台150吨连续式烘干设备，外型尺寸长2.4米，宽3.4米，高21.2米。</t>
  </si>
  <si>
    <t>2022年度沁阳市柏香镇温室大棚种植（二期）项目</t>
  </si>
  <si>
    <t>南西村</t>
  </si>
  <si>
    <t>新建钢结构温室大棚12座(规格：107.6米×15米）。</t>
  </si>
  <si>
    <t>一是产出指标:通过依托沁阳市南西农业发展有限公司，采取公司+农户的模式，扩大规模，确保脱贫户获得一个长期稳定的增收渠道，带领脱贫户增收致富；二是效益指标：增加南西村村集体经济10万元、东两水村村集体经济5万元，其余的资产收益用于在柏香镇辖区内设置不少于15个公益性岗位，2022年-2031年，月工资在945元左右，2032年-2033年，月工资在1389元左右。激发脱贫户内生动力；三是满意度指标：该项目培育了新型经营主体，发展了种植业产业，增加了脱贫户收入，受益脱贫户满意度达到100%。</t>
  </si>
  <si>
    <t>一是通过种植业产业发展，增加经济效益，预计增加南西村村集体经济5万元、东两水村村集体经济5万元，设置不少于10个公益性岗位，月工资在450元左右，其余收益金用于临时救助等，用于巩固脱贫成效；二是投入的财政衔接资金形成的固定资产由柏香镇统一管理，脱贫户及监测对象只有收益权，脱贫户及监测对象的调整按照“四议两公开”程序调整 ；三是优先带动周边有劳动能力的脱贫户及监测对象参与就业，稳定增收。四是柏香镇负责实施和监督管理工作，监督合作协议的执行、项目后续管理、确保衔接资金的安全和脱贫村、脱贫户及监测对象利益不受损失。</t>
  </si>
  <si>
    <t>2022年度沁阳市山王庄盆窑村康养旅游示范村旅游路项目</t>
  </si>
  <si>
    <t>盆窑村</t>
  </si>
  <si>
    <t>新建水泥印花路3条。全长1742米，宽5米，厚18厘米，共8710平方米。</t>
  </si>
  <si>
    <t>2022年度沁阳市山王庄镇万中村通组道路项目</t>
  </si>
  <si>
    <t>万中村</t>
  </si>
  <si>
    <t>新建道路长606.7米，面积2656.42平方米，排水渠及盖板589.5米，内径为300*400mm，壁厚10cm。</t>
  </si>
  <si>
    <t>产出指标新建道路长606.7米，面积2656.422平方米，排水渠589.5米，内径为300*400mm，壁厚10cm。效益指标：解决万中村村民出行问题，改善村民行走条件，改善村民的生产、生活环境；满意度指标：群众满意度100%。</t>
  </si>
  <si>
    <t>提升万中村基础设施水平，保障村民出行，改善脱贫户生产生活条件，从而带动该村脱贫户增收；项目建成后产权移交村集体所有。</t>
  </si>
  <si>
    <t>2022年度沁阳市脱贫人口（含监测帮扶人口）风险补偿代偿金项目</t>
  </si>
  <si>
    <t>对脱贫户小额贷款提供风险保障</t>
  </si>
  <si>
    <t>一是产出指标:委托泽承尧农业科技有限公司实施，扩大规模，为解住村及东高村集体收入获得一个长期稳定的增收渠道；二是效益指标：为西向镇解住村、东高村集体总增加收入11.34万元；三是满意度指标：该项目扩大了经营规模，发展了种植产业，增加了村集体、脱贫户收入，受益脱贫户满意度达到100%。</t>
  </si>
  <si>
    <t>一是通过种植业产业发展，增加经济效益，预计为西向镇解住村、东高村集体总增收11.34万元左右。用于巩固脱贫成效；二是投入的财政专项资金形成的固定资产由西向镇管理，资产收益的分配按照民主决策程序进行；三是优先带动周边有劳动能力的脱贫户参与就业，稳定增收。四是西向镇负责实施和监督管理工作，监督合作协议的执行、项目后续管理、确保扶贫资金的安全。</t>
  </si>
  <si>
    <t>产出指标：总长1922.5米，总面积6019平方米，路面铺设混凝土厚0.12米；效益指标：解决合作街居民出行问题，改善人居环境。满意度指标：群众满意度100%。</t>
  </si>
  <si>
    <t>加快群众致富步伐，改善人居环境，方便群众出行，助力第三产业发展。</t>
  </si>
  <si>
    <t>产出指标：整修道路14条，共计8301.5平方米，其中5条铺设混凝土厚0.12米，9条铺设混凝土厚0.15米；效益指标：解决水南关居民出行问题，改善人居环境，助力第三产业发展。满意度指标：群众满意度100%。</t>
  </si>
  <si>
    <t>方便群众出行，街容街貌得到改善，助力第三产业发展。</t>
  </si>
  <si>
    <t>产出指标：铺设混凝土主路面厚0.15米，小胡同混凝土厚0.12米，道路全长795米，总面积约2994平方米；效益指标：解决自治街居民出行问题，改善人居环境，助力第三产业发展。满意度指标：群众满意度100%。</t>
  </si>
  <si>
    <t>一是产出指标:通过依托沁阳市腾柏种植专业合作社，采取合作社+农户的模式，扩大规模，确保脱贫户获得一个长期稳定的增收渠道，带领脱贫户增收致富；二是效益指标：增加南西村村集体经济5万元、东两水村村集体经济5万元，其余的资产收益用于在柏香镇辖区内设置不少于15个公益性岗位，2022年-2031年，月工资在1445元左右，2032年-2033年，月工资在1945元左右。激发脱贫户内生动力；三是满意度指标：该项目培育了新型经营主体，发展了种植业产业，增加了脱贫户收入，受益脱贫户满意度达到100%。</t>
  </si>
  <si>
    <t>一是通过种植业产业发展，增加经济效益，预计增加南西村村集体经济5万元、东两水村村集体经济5万元，其余的资产收益用于在柏香镇辖区内设置不少于15个公益性岗位，2022年-2031年，月工资在1445元左右，2032年-2033年，月工资在1945元左右。用于巩固脱贫成效；二是投入的财政衔接资金形成的固定资产由柏香镇统一管理，脱贫户只有收益权，脱贫户的调整按照“四议两公开”程序调整 ；三是优先带动周边有劳动能力的脱贫户参与就业，稳定增收。四是柏香镇负责实施和监督管理工作，监督合作协议的执行、项目后续管理、确保衔接资金的安全和脱贫户利益不受损失。</t>
  </si>
  <si>
    <t>帮助我市符合贷款条件的脱贫户和监测户发展产业，重点扶持有贷款意愿、有就业创业和还款能力的脱贫户和监测户</t>
  </si>
  <si>
    <t>产出指标：1、修建村内道路320米。效益指标：该项目建成后，将极大的改善邢庄村村民出行难问题，加快致富步伐；满意度指标：群众满意度100%。</t>
  </si>
  <si>
    <t>提升邢庄村基础设施水平，解决群众出行难问题。项目建成后产权移交村集体所有。</t>
  </si>
  <si>
    <t>产出指标：1、新修道路共1122米，4542平方。效益指标：该项目建成后，将极大的改善西王召村村民排水难和出行难问题，加快致富步伐；满意度指标：群众满意度100%。</t>
  </si>
  <si>
    <t>提升西王召村基础设施水平，解决群众排水难和出行难问题。项目建成后产权移交村集体所有。</t>
  </si>
  <si>
    <t>产出指标：1、修建道路长294米；2、修建排水渠588米及加盖盖沟板1176块。效益指标：该项目建成后，将极大的改善南李庄村村民出行难问题，加快致富步伐；满意度指标：群众满意度100%。</t>
  </si>
  <si>
    <t>提升南李庄村基础设施水平，解决群众出行难问题。项目建成后产权移交村集体所有。</t>
  </si>
  <si>
    <t>产出指标：硬化村内小区支路6280平方米，厚0.12米，宽度在1.4-4米之间；铺设盖沟板460块。效益指标：解决万北村村民出行问题，改善村民行走条件，改善村民的生产、生活环境；满意度指标：群众满意度100%。</t>
  </si>
  <si>
    <t>提升万北村基础设施水平，保障村民出行，改善脱贫户生产生活条件，从而带动该村脱贫户增收；项目建成后产权移交村集体所有。</t>
  </si>
  <si>
    <t>产出指标：硬化村内道路22条，宽度在2.75-5米之间，共3230.95平方米；新建河渠327米，铺设盖沟板约454块。效益指标：解决赵庄村村民出行问题，改善村民行走条件，改善村民的生产、生活环境；满意度指标：群众满意度100%。</t>
  </si>
  <si>
    <t>提升赵庄村基础设施水平，保障村民出行，改善脱贫户生产生活条件，从而带动该村脱贫户增收；项目建成后产权移交村集体所有。</t>
  </si>
  <si>
    <t>产出指标：1、硬化道路10条，C25混凝土，总长1326米，总面积5607平方米，厚0.15米。效益指标：解决上辇村1553人出行问题，改变村容村貌，改善村民的生产、生活环境；满意度指标：群众满意度100%。</t>
  </si>
  <si>
    <t>提升上辇村村基础设施水平，保障上辇村1553人出行，改善群众生产生活条件，从而带动该村群众增收；项目建成后产权移交村集体所有。</t>
  </si>
  <si>
    <t>产出指标：1、修建排水沟1条，C25混凝土，总长303米。2、加盖预制空心盖板598块。3、预埋HDPE双壁波纹管DN300共计22米。4、安装渠壁支撑40个。5、新建桥板1座。效益指标：解决郜庄村1750人排水问题，改善村内排水条件，改变村容村貌，改善村民的生产、生活环境；满意度指标：群众满意度100%。</t>
  </si>
  <si>
    <t>提升郜庄村村基础设施水平，改善郜庄村1750人排水问题，改善群众生产生活条件，从而带动该村群众增收；项目建成后产权移交村集体所有。</t>
  </si>
  <si>
    <t>产出指标：1、修建排水沟1条，C25混凝土，总长308米。2、加盖预制空心盖板600块。3、预埋HDPE双壁波纹管DN300共计18米。4、安装渠壁支撑40个。5、新建桥板2座。6、砖砌桥墩6对。效益指标：解决东司马村500人排水问题，改善村内排水条件，改变村容村貌，改善村民的生产、生活环境；满意度指标：群众满意度100%。</t>
  </si>
  <si>
    <t>提升东司马村村基础设施水平，改善东司马村500人排水问题，改善群众生产生活条件，从而带动该村群众增收；项目建成后产权移交村集体所有。</t>
  </si>
  <si>
    <t>产出指标：1、硬化道路12条，C25混凝土，总长884米，总面积3432平方米，厚0.15米。效益指标：解决大潘村310人出行问题，改变村容村貌，改善村民的生产、生活环境；满意度指标：群众满意度100%。</t>
  </si>
  <si>
    <t>提升大潘村村基础设施水平，保障大潘村310人出行，改善群众生产生活条件，从而带动该村群众增收；项目建成后产权移交村集体所有。</t>
  </si>
  <si>
    <t>产出指标：1、修建排水沟7条，C25混凝土，总长1976米。2、加盖预制空心盖板3852块。效益指标：解决贺村1300人排水问题，改善村内排水条件，改变村容村貌，改善村民的生产、生活环境；满意度指标：群众满意度100%。</t>
  </si>
  <si>
    <t>提升贺村村基础设施水平，解决贺村1300人排水问题，改善群众生产生活条件，从而带动该村群众增收；项目建成后产权移交村集体所有。</t>
  </si>
  <si>
    <t>一是产出指标：修建西高村内25条胡同，硬化面积7098.1平方米。二是效益指标：解决常乐村群众出行问题，改变村容村貌，改善村民的生产、生活环境；三是满意度指标：群众满意度100%。</t>
  </si>
  <si>
    <t>提升西高村基础设施水平，保障西高村1455人出行，改善群众生产生活条件，从而带动该村群众增收；项目建成后产权移交村集体所有。</t>
  </si>
  <si>
    <t>一是产出指标：修建龙泉村内21条胡同，硬化面积6973.9平方米。二是效益指标：解决龙泉村群众出行问题，改变村容村貌，改善村民的生产、生活环境；三是满意度指标：群众满意度100%。</t>
  </si>
  <si>
    <t>提升龙泉村基础设施水平，保障龙泉村3894人出行，改善群众生产生活条件，从而带动该村群众增收；项目建成后产权移交村集体所有。</t>
  </si>
  <si>
    <t>产出指标：新修村内道路6465㎡；效益指标：改变村容村貌，改善村民的生产、生活条件；满意度指标：群众满意度100%</t>
  </si>
  <si>
    <t>提升景明村基础设施水平，保障村民出行，改善村民生产、生活条件，从而带动该村脱贫户增收，项目建成后产权归集体所有。</t>
  </si>
  <si>
    <t>效益指标:解决中、高等职业教育脱贫家庭学生上学后顾之忧，提高脱贫学生的学习，生活质量。</t>
  </si>
  <si>
    <t>对全市脱贫学生进行教育补助，解决脱贫学生因学返贫问题。</t>
  </si>
  <si>
    <t>效益指标:对全市脱贫户自主参加各类短期技能培训并取得结业证书和国家承认的技能等级证书的进行补助，增强脱贫户就业能力，稳定增收。</t>
  </si>
  <si>
    <t>对全市脱贫户自主参加各类短期技能培训并取得结业证书和国家承认的技能等级证书的进行补助，根据工种类别补助1500-2000不等，解决脱贫户就业能力差问题，促进稳定增收。</t>
  </si>
  <si>
    <t>对全市脱贫户自主参加各类短期技能培训并取得结业证书和国家承认的技能等级证书的进行补助，根据工种类别补助1500-2001不等，解决脱贫户就业能力差问题，促进稳定增收。</t>
  </si>
  <si>
    <t>一是产出指标：委托沁阳市家和超市实施，项目建成后为崇义镇周边村提供生活便利，安置部分脱贫户及监测户就业，增加经济收入，提高群众生活水平，为乡村振兴搭建平台；二是效益指标：在崇义镇辖区内设置10个左右公益岗，月工资800元左右，剩余资金用于困难群众的临时救助、村公益事业的小型支出等；三是满意度指标，群众满意度100%。</t>
  </si>
  <si>
    <t>一是直接带动增收，在崇义镇辖区内设置10个左右公益岗，月工资800左右，其余资金用于困难群众的临时救助、村公益事业的小型支出等；二是投入的衔接资金形成的固定资产由崇义镇统一管理；三是优先带动周边有劳动能力的建档立卡脱困户及监测户参与就业，稳定增收。四是崇义镇负责项目实施和监督管理工作，监督合作协议的执行、项目后续管理、确保补助资金的安全和脱贫户及监测户的利益不受损失。</t>
  </si>
  <si>
    <t>产出指标：新建超市一座（框架结构，总建筑面积1258.96平方米，总高度约5米）临街房一座（砖混结构，总建筑面积167.07平方米。总高度约3.7米）及配套消防设施。；效益指标：增加经济效益，年总增收27.25万元。增加后庄村村集体收入2万元。预计为10个公益性岗位增加收益800-1000元等，巩固脱贫成效；满意度指标：群众满意度100%。</t>
  </si>
  <si>
    <t>一是通过服务业产业发展，增加经济效益，年总增收27.25万元。增加后庄村村集体收入2万元。预计为10个公益性岗位增加收益800-1000元等，巩固脱贫成效；二是投入的财政扶贫专项资金形成的固定资产由紫陵镇统一管理，村内只有收益权，按照“四议两公开”程序调整 ；三是优先带动周边有劳动能力的贫困户参与就业，稳定增收。四是紫陵镇负责项目实施和监督管理工作，监督合作协议的执行、项目后续管理、确保扶贫资金的安全和贫困户利益不受损失。</t>
  </si>
  <si>
    <t>一是社会效益指标：快速提高联勤部生产管理、应急管理、森林防火、森林旅游安全救护等应急救援活动，提高各项工作效率，更好的为林业生态建设服务，为更有效的维护国家生态安全提供保障，受益脱贫户数量50余人。二是生态效益指标：能够更好的实现减少森林自然灾害的损失、保证森林资源安全、保护生态建设成果。三是经济效益指标：项目实施能带动建筑、建材、劳务、交通运输等相关行业发展，项目建成后可以提高双台林场的管理水平、提高应急响应能力，为更好的保护国家森林资源奠定了坚实的硬件基础，带动社会投资金额。</t>
  </si>
  <si>
    <t>建设可提升国有双台林场基础设施水平，报账森林资源安全，提高野生动植物生竞，改善护林员生产、生活调价你，带动部分群众增收，项目建成后产权归国家所有。</t>
  </si>
  <si>
    <r>
      <rPr>
        <sz val="10"/>
        <rFont val="宋体"/>
        <charset val="134"/>
      </rPr>
      <t>产出指标：建设农贸市场，总建筑面积1236.55平方米，其中：营业厅建筑面积510.28平方米，营业室建筑面积305.36平方米，钢结构大棚建筑面积420.91平方米。；效益指标：增加经济效益，年总增收</t>
    </r>
    <r>
      <rPr>
        <sz val="10"/>
        <color rgb="FFFF0000"/>
        <rFont val="宋体"/>
        <charset val="134"/>
      </rPr>
      <t>19.6</t>
    </r>
    <r>
      <rPr>
        <sz val="10"/>
        <rFont val="宋体"/>
        <charset val="134"/>
      </rPr>
      <t>万元。预计为5个公益性岗位增加收益1000-1500元等，增加范村和后庄村村集体收入，巩固脱贫成效；满意度指标：群众满意度100%。</t>
    </r>
  </si>
  <si>
    <r>
      <rPr>
        <sz val="10"/>
        <rFont val="宋体"/>
        <charset val="134"/>
      </rPr>
      <t>一是通过服务业产业发展，增加经济效益，年总增收</t>
    </r>
    <r>
      <rPr>
        <sz val="10"/>
        <color rgb="FFFF0000"/>
        <rFont val="宋体"/>
        <charset val="134"/>
      </rPr>
      <t>19.6</t>
    </r>
    <r>
      <rPr>
        <sz val="10"/>
        <rFont val="宋体"/>
        <charset val="134"/>
      </rPr>
      <t>万元。预计为5个公益性岗位增加收益1000-1500元等，增加范村和后庄村村集体收入，巩固脱贫成效；二是投入的财政扶贫专项资金形成的固定资产由紫陵镇统一管理，村内只有收益权，按照“四议两公开”程序调整 ；三是优先带动周边有劳动能力的贫困户参与就业，稳定增收。四是紫陵镇负责项目实施和监督管理工作，监督合作协议的执行、项目后续管理、确保扶贫资金的安全和贫困户利益不受损失。</t>
    </r>
  </si>
  <si>
    <t>一是产出指标：依托沁阳市春之韵种植专业合作社，采取合作社+农户的模式，培育新型经营主体，确保脱贫户和监测户获得一个长期稳定的增收渠道，带领脱贫户和监测户增收致富；二是效益指标：①每年增收项目收益金30万元，用于在王曲乡设置不少于30个公益岗位,公益岗位工资为744元左右，增收期十年；同时可以为周边村群众提供更多的就业机会。②其余的资产收益金用于脱贫户和监测户的救济救助和兜底保障；三是满意度指标：该项目发展了粗加工产业，形成产销一体化链接，增加了脱贫户和监测户的收入，受益脱贫户和监测户的满意度达到100%。</t>
  </si>
  <si>
    <t>一是通过粗加工产业发展，增加经济效益，每年可获得项目收益金30万元，用于在王曲乡设置不少于30个公益岗位,公益岗位工资为744 元左右，增收期十年，同时可以为周边村群众提供更多的就业机会。②其余的资产收益金用于脱贫户和监测户的救济救助和兜底保障；二是投入的财政专项扶贫资金形成的固定资产由王曲乡统一管理；脱贫户和监测户只有收益权；三是优先带动王曲乡脱贫户和监测户参与就业，稳定增收；四是王曲乡人民政府负责实施和监督管理工作，监督合作协议的执行、项目后续管理、确保衔接资金的安全。</t>
  </si>
  <si>
    <t>一是产出指标:通过依托沁阳市柏香镇柏香一街股份经济合作社，采取合作社+农户的模式，扩大规模，确保脱贫户及监测对象获得一个长期稳定的增收渠道，带领脱贫户及监测对象增收致富；二是效益指标：增加南西村村集体经济5万元、东两水村村集体经济5万元，设置不少于10个公益性岗位，2022年-2031年，月工资在450元左右，其余收益金用于临时救助、巩固脱贫攻坚成果等，激发脱贫享受政策户及监测对象内生动力；三是满意度指标：该项目培育了新型经营主体，发展了乡村特色产业，增加了脱贫享受政策户及监测对象收入，受益脱贫享受政策户及监测对象满意度达到100%。</t>
  </si>
  <si>
    <t>一是通过乡村特色产业发展，增加经济效益，预计增加南西村村集体经济5万元、东两水村村集体经济5万元，设置不少于10个公益性岗位，月工资在450元左右，其余收益金用于临时救助等，用于巩固脱贫成效；二是投入的财政衔接资金形成的固定资产由柏香镇统一管理，脱贫户及监测对象只有收益权，脱贫户及监测对象的调整按照“四议两公开”程序调整 ；三是优先带动周边有劳动能力的脱贫户及监测对象参与就业，稳定增收。四是柏香镇负责实施和监督管理工作，监督合作协议的执行、项目后续管理、确保衔接资金的安全和脱贫村、脱贫户及监测对象利益不受损失。</t>
  </si>
  <si>
    <t>产出指标：硬化道路4525.2平方米；效益指标：解决大张村群众出行问题，改善人居环境；满意度指标：群众满意度100%。</t>
  </si>
  <si>
    <t>提升大张村基础设施水平，解决大张村群众出行问题，改善人居环境，从而带动该村群众增收；项目建成后产权移交村集体所有。</t>
  </si>
  <si>
    <t>产出指标：硬化道路2095.2平方米；效益指标：解决水运村群众出行及排水问题，改善人居环境；满意度指标：群众满意度100%。</t>
  </si>
  <si>
    <t>提升水运村基础设施水平，解决水运村群众出行及排水问题，改善人居环境，从而带动该村群众增收；项目建成后产权移交村集体所有。</t>
  </si>
  <si>
    <t>产出指标：新修村内道路6384㎡；效益指标：改变村容村貌，改善村民的生产、生活环境；满意度指标：群众满意度100%。</t>
  </si>
  <si>
    <t>提升景明村基础设施水平，改善脱贫户、监测户生产生活条件，从而带动该村脱贫户、监测户增收；项目建成后产权移交村集体所有。</t>
  </si>
  <si>
    <r>
      <rPr>
        <sz val="10"/>
        <color rgb="FF000000"/>
        <rFont val="宋体"/>
        <charset val="134"/>
      </rPr>
      <t>一是产出指标：依托河南人和春天奶业科技有限公司，采取公司+农户的模式，培育新型经营主体，确保脱贫户和监测户获得一个长期稳定的增收渠道，带领脱贫户和监测户增收致富；二是效益指标：①每年增收项目收益金29.885万元，用于在王曲乡设置不少于30个公益岗位,公益岗位工资为744元左右，增收期十年；同时可以为周边村群众提供更多的就业机会。②其余的资产收益金用于脱贫户和监测户的救济救助和兜底保障；三是满意度指标：该项目发展了</t>
    </r>
    <r>
      <rPr>
        <sz val="10"/>
        <rFont val="宋体"/>
        <charset val="134"/>
      </rPr>
      <t>奶牛养殖产业</t>
    </r>
    <r>
      <rPr>
        <sz val="10"/>
        <color rgb="FF000000"/>
        <rFont val="宋体"/>
        <charset val="134"/>
      </rPr>
      <t>，增加了脱贫户和监测户的收入，受益脱贫户和监测户的满意度达到100%。</t>
    </r>
  </si>
  <si>
    <t>一是通过奶牛养殖产业发展，增加经济效益，每年可获得项目收益金29.885万元，用于在王曲乡设置不少于30个公益岗位,公益岗位工资为744 元左右，增收期十年，同时可以为周边村群众提供更多的就业机会。②其余的资产收益金用于脱贫户和监测户的救济救助和兜底保障；二是投入的财政专项衔接资金形成的固定资产由王曲乡统一管理；脱贫户和监测户只有收益权；三是优先带动王曲乡脱贫户和监测户参与就业，稳定增收；四是王曲乡人民政府负责实施和监督管理工作，监督合作协议的执行、项目后续管理、确保衔接资金的安全。</t>
  </si>
  <si>
    <t xml:space="preserve">产出指标硬化2条道路，全长256米，宽3米，面积768平方米；新建4条排水渠，全长604米，修建过路渠4个，其中1条渠加盖沟板。效益指标：解决张庄村村民出行问题，改善村民行走条件，改善村民的生产、生活环境；满意度指标：群众满意度100%。 </t>
  </si>
  <si>
    <t>提升张庄村基础设施水平，保障村民出行，改善脱贫户生产生活条件，从而带动该村脱贫户增收；项目建成后产权移交村集体所有。</t>
  </si>
  <si>
    <t xml:space="preserve">产出指标：硬化道路5条，全长949米，宽度在2.5-3米之间，面积共 2768.5米；新建排水渠8条，全长1407米。效益指标：解决闫斜村村民出行问题，改善村民行走条件，改善村民的生产、生活环境；满意度指标：群众满意度100%。 </t>
  </si>
  <si>
    <t>提升闫斜村基础设施水平，保障村民出行，改善脱贫户生产生活条件，从而带动该村脱贫户增收；项目建成后产权移交村集体所有。</t>
  </si>
  <si>
    <t>产出指标：1、硬化道路3条，C25混凝土，总长469米，总面积1537平方米，厚0.15米。2、修建排水沟11条，C25混凝土，总长1323米。3、加盖预制空心盖板2596块。4、铺设混凝土管12米。5、铺设HDPE双壁波纹管20米。效益指标：解决保方村950人出行及排水问题，改变村容村貌，改善村民的生产、生活环境；满意度指标：群众满意度100%。</t>
  </si>
  <si>
    <t>提升保方村基础设施水平，解决保方村950人出行及排水问题，改善群众生产生活条件，从而带动该村群众增收；项目建成后产权移交村集体所有。</t>
  </si>
  <si>
    <t>产出指标：1、修建排水沟4条，C25混凝土，总长1316米。2、加盖预制空心盖板2616块。3、过路现浇路面8米。效益指标：。效益指标：解决史村1700人排水问题，改善村内排水条件，改变村容村貌，改善村民的生产、生活环境；满意度指标：群众满意度100%。</t>
  </si>
  <si>
    <t>提升史村基础设施水平，解决史村1700人排水问题，改善群众生产生活条件，从而带动该村群众增收；项目建成后产权移交村集体所有。</t>
  </si>
  <si>
    <t>一是产出指标：修建新庄村内18条道路，硬化面积3063.5平方米。二是效益指标：解决新庄村群众出行问题，改变村容村貌，改善村民的生产、生活环境；三是满意度指标：群众满意度100%。</t>
  </si>
  <si>
    <t>提升新庄村基础设施水平，保障新庄村1339人出行，改善群众生产生活条件，从而带动该村群众增收；项目建成后产权移交村集体所有。</t>
  </si>
  <si>
    <t>一是产出指标：修建常乐村内27条道路，硬化面积6250平方米。二是效益指标：解决常乐村群众出行问题，改变村容村貌，改善村民的生产、生活环境；三是满意度指标：群众满意度100%。</t>
  </si>
  <si>
    <t>提升常乐村基础设施水平，保障常乐村2566人出行，改善群众生产生活条件，从而带动该村群众增收；项目建成后产权移交村集体所有。</t>
  </si>
  <si>
    <t xml:space="preserve">产出指标：铺设村内饮水管网计6350米。效益指标：解决广利作村村民生活用水问题，提升群众生活质量。满意度指标：群众满意度100%。
</t>
  </si>
  <si>
    <t>提升广利作村基础设施水平，保障广利作村群众生活用水问题，改善群众生产生活条件，从而带动该村群众增收；项目建成后产权移交村集体所有。</t>
  </si>
  <si>
    <t>一是产出指标：烘干设备投运后，可解决西万镇周边各村粮食烘干困难问题。二是效益指标：预计每年为景明村增加集体收入2.2万元；三是满意度指标，群众满意度100%。</t>
  </si>
  <si>
    <t>一是直接带动增收，项目的实施，预计每年为西万镇景明村集体增收2.2万元，以此巩固脱贫成效。二是间接带动致富，为贫困家庭提供就业岗位。三是西万镇政府负责项目的实施和监管工作，监督合作协议的执行，确保扶贫资金安全和贫困户利益不受损失。</t>
  </si>
  <si>
    <t>产出指标：硬化道路2436平方米；效益指标：解决西苟庄村群众出行问题，改善人居环境；满意度指标：群众满意度100%。</t>
  </si>
  <si>
    <t>提升西苟庄村基础设施水平，解决西苟庄村群众出行问题，改善人居环境，从而带动该村群众增收；项目建成后产权移交村集体所有。</t>
  </si>
  <si>
    <t>产出指标：铺设井内DN65无缝钢管190米，配套电缆200米、水泵一台、铺设井外DN65热镀锌钢管150米，铺设De75PE管道5条，共3096米，管道保温1500米等；效益指标：解决九渡村群众吃水、用水问题；满意度指标：群众满意度100%。</t>
  </si>
  <si>
    <t>提升村基础设施水平，解决群众吃水、用水问题，从而带动群众增收；项目建成后产权移交村集体所有。</t>
  </si>
  <si>
    <t>产出指标：铺设井内DN65无缝钢管400米，电缆415米、电动葫芦一台、配电柜及控制器一套；
铺设井外DN65热镀锌钢310米；铺设PE管360米；新修C25道路80米、宽2米、厚15公分；新修埋管沟槽80米。效益指标：解决常平村群众吃水、用水问题；满意度指标：群众满意度100%。</t>
  </si>
  <si>
    <t>一是产出指标:通过依托沁阳市博润种植专业合作社，扩大规模，增加确保西向镇解住村集体获得一个长期稳定的增收渠道，巩固脱贫成效；二是效益指标：为西向镇解住村增加村集体收入2.47万元左右，巩固脱贫成效；三是满意度指标：该项目扩大了合作社规模，增加了村集体收入，满意度达到100%。。</t>
  </si>
  <si>
    <t>一是通过种植业产业发展，增加经济效益，预计可得资产收益年总增收2.47万元左右，用于增加西向镇解住村集体收入；二是投入的财政专项扶贫资金形成的固定资产由解住村管理，资产收益的分配按照民主决策程序进行；三是优先带动周边有劳动能力的脱贫户参与就业，稳定增收。四是西向镇负责实施和监督管理工作，监督合作协议的执行、项目后续管理、确保扶贫资金的安全。</t>
  </si>
  <si>
    <t>产出指标：修建排水渠618米；效益指标：解决崇义村群众排水问题，改善人居环境；满意度指标：群众满意度100%。</t>
  </si>
  <si>
    <t>提升崇义村基础设施水平，解决崇义村群众排水问题，改善人居环境，从而带动该村群众增收；项目建成后产权移交村集体所有。</t>
  </si>
  <si>
    <t>产出指标：1、硬化道路5条，C25混凝土，总长490米，总面积2384平方米，厚0.15米、0.18。效益指标：解决北董村423人出行问题，改变村容村貌，改善村民的生产、生活环境；满意度指标：群众满意度100%。</t>
  </si>
  <si>
    <t>提升北董村基础设施水平，保障北董村群众出行问题，改善群众生产生活条件，从而带动该村群众增收；项目建成后产权移交村集体所有</t>
  </si>
  <si>
    <t>产出指标：1、硬化道路7条，C25混凝土，总长1127米，总面积5438平方米，厚0.12米、0.15米和0.18米。效益指标：解决夏庄村1556人出行问题，改变村容村貌，改善村民的生产、生活环境；满意度指标：群众满意度100%。</t>
  </si>
  <si>
    <t>提升夏庄村基础设施水平，保障夏庄村群众出行问题，改善群众生产生活条件，从而带动该村群众增收；项目建成后产权移交村集体所有。</t>
  </si>
  <si>
    <t>效益指标：对全市跨省就业脱贫人口（监测帮扶对象）给予一次性交通补助，增强就业能力，稳定增收；满意度指标：满意度达100%。</t>
  </si>
  <si>
    <t>确保巩固拓展脱贫攻坚成果项目正常实施</t>
  </si>
  <si>
    <t>一是产出指标：委托沁阳市盆窑黑陶小镇文化园旅游开发有限公司实施，项目建成后带动黑陶产业的发展，有助于乡村康养旅游示范村建设，巩固脱贫攻坚成果，为乡村振兴搭建平台；二是效益指标：在山王庄镇设置8个左右公益岗，月工资800元左右；三是满意度指标，群众满意度100%。</t>
  </si>
  <si>
    <t>一是委托沁阳市盆窑黑陶小镇文化园旅游开发有限公司实施，项目建成后将推动黑陶产业发展，巩固脱贫攻坚成果，为乡村振兴搭建平台；二是投入的财政衔接资金形成的固定资产由山王庄镇统一管理；三是优先带动周边有劳动能力的脱贫户及监测户参与就业，稳定增收;四是山王庄镇负责实施和监督管理工作，监督合作协议的执行、项目后续管理、确保衔接资金的安全。</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</si>
</sst>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3">
    <font>
      <sz val="12"/>
      <color theme="1"/>
      <name val="宋体"/>
      <charset val="134"/>
      <scheme val="minor"/>
    </font>
    <font>
      <sz val="10"/>
      <name val="宋体"/>
      <charset val="134"/>
    </font>
    <font>
      <sz val="10"/>
      <color indexed="8"/>
      <name val="宋体"/>
      <charset val="134"/>
    </font>
    <font>
      <sz val="10"/>
      <color rgb="FF000000"/>
      <name val="宋体"/>
      <charset val="134"/>
    </font>
    <font>
      <sz val="10"/>
      <color theme="1"/>
      <name val="宋体"/>
      <charset val="134"/>
    </font>
    <font>
      <sz val="10"/>
      <name val="宋体"/>
      <charset val="1"/>
    </font>
    <font>
      <sz val="10"/>
      <color theme="1"/>
      <name val="宋体"/>
      <charset val="134"/>
      <scheme val="minor"/>
    </font>
    <font>
      <b/>
      <sz val="18"/>
      <color theme="1"/>
      <name val="宋体"/>
      <charset val="134"/>
      <scheme val="minor"/>
    </font>
    <font>
      <sz val="12"/>
      <color theme="1"/>
      <name val="宋体"/>
      <charset val="134"/>
    </font>
    <font>
      <sz val="11"/>
      <color theme="1"/>
      <name val="宋体"/>
      <charset val="134"/>
      <scheme val="minor"/>
    </font>
    <font>
      <sz val="8"/>
      <color theme="1"/>
      <name val="宋体"/>
      <charset val="134"/>
      <scheme val="minor"/>
    </font>
    <font>
      <b/>
      <sz val="26"/>
      <color theme="1"/>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sz val="12"/>
      <name val="宋体"/>
      <charset val="134"/>
    </font>
    <font>
      <sz val="10"/>
      <color rgb="FFFF0000"/>
      <name val="宋体"/>
      <charset val="134"/>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7">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style="thin">
        <color auto="1"/>
      </left>
      <right/>
      <top style="thin">
        <color auto="1"/>
      </top>
      <bottom/>
      <diagonal/>
    </border>
    <border>
      <left/>
      <right/>
      <top style="thin">
        <color auto="1"/>
      </top>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2" fontId="0" fillId="0" borderId="0" applyFont="0" applyFill="0" applyBorder="0" applyAlignment="0" applyProtection="0">
      <alignment vertical="center"/>
    </xf>
    <xf numFmtId="0" fontId="12" fillId="2" borderId="0" applyNumberFormat="0" applyBorder="0" applyAlignment="0" applyProtection="0">
      <alignment vertical="center"/>
    </xf>
    <xf numFmtId="0" fontId="13" fillId="3" borderId="9"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2" fillId="4" borderId="0" applyNumberFormat="0" applyBorder="0" applyAlignment="0" applyProtection="0">
      <alignment vertical="center"/>
    </xf>
    <xf numFmtId="0" fontId="14" fillId="5" borderId="0" applyNumberFormat="0" applyBorder="0" applyAlignment="0" applyProtection="0">
      <alignment vertical="center"/>
    </xf>
    <xf numFmtId="43" fontId="0" fillId="0" borderId="0" applyFont="0" applyFill="0" applyBorder="0" applyAlignment="0" applyProtection="0">
      <alignment vertical="center"/>
    </xf>
    <xf numFmtId="0" fontId="15" fillId="6" borderId="0" applyNumberFormat="0" applyBorder="0" applyAlignment="0" applyProtection="0">
      <alignment vertical="center"/>
    </xf>
    <xf numFmtId="0" fontId="16" fillId="0" borderId="0" applyNumberFormat="0" applyFill="0" applyBorder="0" applyAlignment="0" applyProtection="0">
      <alignment vertical="center"/>
    </xf>
    <xf numFmtId="9" fontId="0" fillId="0" borderId="0" applyFont="0" applyFill="0" applyBorder="0" applyAlignment="0" applyProtection="0">
      <alignment vertical="center"/>
    </xf>
    <xf numFmtId="0" fontId="17" fillId="0" borderId="0" applyNumberFormat="0" applyFill="0" applyBorder="0" applyAlignment="0" applyProtection="0">
      <alignment vertical="center"/>
    </xf>
    <xf numFmtId="0" fontId="0" fillId="7" borderId="10" applyNumberFormat="0" applyFont="0" applyAlignment="0" applyProtection="0">
      <alignment vertical="center"/>
    </xf>
    <xf numFmtId="0" fontId="15" fillId="8" borderId="0" applyNumberFormat="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2" fillId="0" borderId="11" applyNumberFormat="0" applyFill="0" applyAlignment="0" applyProtection="0">
      <alignment vertical="center"/>
    </xf>
    <xf numFmtId="0" fontId="23" fillId="0" borderId="11" applyNumberFormat="0" applyFill="0" applyAlignment="0" applyProtection="0">
      <alignment vertical="center"/>
    </xf>
    <xf numFmtId="0" fontId="15" fillId="9" borderId="0" applyNumberFormat="0" applyBorder="0" applyAlignment="0" applyProtection="0">
      <alignment vertical="center"/>
    </xf>
    <xf numFmtId="0" fontId="18" fillId="0" borderId="12" applyNumberFormat="0" applyFill="0" applyAlignment="0" applyProtection="0">
      <alignment vertical="center"/>
    </xf>
    <xf numFmtId="0" fontId="15" fillId="10" borderId="0" applyNumberFormat="0" applyBorder="0" applyAlignment="0" applyProtection="0">
      <alignment vertical="center"/>
    </xf>
    <xf numFmtId="0" fontId="24" fillId="11" borderId="13" applyNumberFormat="0" applyAlignment="0" applyProtection="0">
      <alignment vertical="center"/>
    </xf>
    <xf numFmtId="0" fontId="25" fillId="11" borderId="9" applyNumberFormat="0" applyAlignment="0" applyProtection="0">
      <alignment vertical="center"/>
    </xf>
    <xf numFmtId="0" fontId="26" fillId="12" borderId="14" applyNumberFormat="0" applyAlignment="0" applyProtection="0">
      <alignment vertical="center"/>
    </xf>
    <xf numFmtId="0" fontId="12" fillId="13" borderId="0" applyNumberFormat="0" applyBorder="0" applyAlignment="0" applyProtection="0">
      <alignment vertical="center"/>
    </xf>
    <xf numFmtId="0" fontId="15" fillId="14" borderId="0" applyNumberFormat="0" applyBorder="0" applyAlignment="0" applyProtection="0">
      <alignment vertical="center"/>
    </xf>
    <xf numFmtId="0" fontId="27" fillId="0" borderId="15" applyNumberFormat="0" applyFill="0" applyAlignment="0" applyProtection="0">
      <alignment vertical="center"/>
    </xf>
    <xf numFmtId="0" fontId="28" fillId="0" borderId="16" applyNumberFormat="0" applyFill="0" applyAlignment="0" applyProtection="0">
      <alignment vertical="center"/>
    </xf>
    <xf numFmtId="0" fontId="29" fillId="15" borderId="0" applyNumberFormat="0" applyBorder="0" applyAlignment="0" applyProtection="0">
      <alignment vertical="center"/>
    </xf>
    <xf numFmtId="0" fontId="30" fillId="16" borderId="0" applyNumberFormat="0" applyBorder="0" applyAlignment="0" applyProtection="0">
      <alignment vertical="center"/>
    </xf>
    <xf numFmtId="0" fontId="12" fillId="17" borderId="0" applyNumberFormat="0" applyBorder="0" applyAlignment="0" applyProtection="0">
      <alignment vertical="center"/>
    </xf>
    <xf numFmtId="0" fontId="15" fillId="18" borderId="0" applyNumberFormat="0" applyBorder="0" applyAlignment="0" applyProtection="0">
      <alignment vertical="center"/>
    </xf>
    <xf numFmtId="0" fontId="12" fillId="19" borderId="0" applyNumberFormat="0" applyBorder="0" applyAlignment="0" applyProtection="0">
      <alignment vertical="center"/>
    </xf>
    <xf numFmtId="0" fontId="12" fillId="20" borderId="0" applyNumberFormat="0" applyBorder="0" applyAlignment="0" applyProtection="0">
      <alignment vertical="center"/>
    </xf>
    <xf numFmtId="0" fontId="12" fillId="21" borderId="0" applyNumberFormat="0" applyBorder="0" applyAlignment="0" applyProtection="0">
      <alignment vertical="center"/>
    </xf>
    <xf numFmtId="0" fontId="12" fillId="22" borderId="0" applyNumberFormat="0" applyBorder="0" applyAlignment="0" applyProtection="0">
      <alignment vertical="center"/>
    </xf>
    <xf numFmtId="0" fontId="15" fillId="23" borderId="0" applyNumberFormat="0" applyBorder="0" applyAlignment="0" applyProtection="0">
      <alignment vertical="center"/>
    </xf>
    <xf numFmtId="0" fontId="15" fillId="24" borderId="0" applyNumberFormat="0" applyBorder="0" applyAlignment="0" applyProtection="0">
      <alignment vertical="center"/>
    </xf>
    <xf numFmtId="0" fontId="12" fillId="25" borderId="0" applyNumberFormat="0" applyBorder="0" applyAlignment="0" applyProtection="0">
      <alignment vertical="center"/>
    </xf>
    <xf numFmtId="0" fontId="12" fillId="26" borderId="0" applyNumberFormat="0" applyBorder="0" applyAlignment="0" applyProtection="0">
      <alignment vertical="center"/>
    </xf>
    <xf numFmtId="0" fontId="15" fillId="27" borderId="0" applyNumberFormat="0" applyBorder="0" applyAlignment="0" applyProtection="0">
      <alignment vertical="center"/>
    </xf>
    <xf numFmtId="0" fontId="12" fillId="28" borderId="0" applyNumberFormat="0" applyBorder="0" applyAlignment="0" applyProtection="0">
      <alignment vertical="center"/>
    </xf>
    <xf numFmtId="0" fontId="15" fillId="29" borderId="0" applyNumberFormat="0" applyBorder="0" applyAlignment="0" applyProtection="0">
      <alignment vertical="center"/>
    </xf>
    <xf numFmtId="0" fontId="15" fillId="30" borderId="0" applyNumberFormat="0" applyBorder="0" applyAlignment="0" applyProtection="0">
      <alignment vertical="center"/>
    </xf>
    <xf numFmtId="0" fontId="12" fillId="31" borderId="0" applyNumberFormat="0" applyBorder="0" applyAlignment="0" applyProtection="0">
      <alignment vertical="center"/>
    </xf>
    <xf numFmtId="0" fontId="15" fillId="32" borderId="0" applyNumberFormat="0" applyBorder="0" applyAlignment="0" applyProtection="0">
      <alignment vertical="center"/>
    </xf>
    <xf numFmtId="0" fontId="31" fillId="0" borderId="0">
      <alignment vertical="center"/>
    </xf>
  </cellStyleXfs>
  <cellXfs count="29">
    <xf numFmtId="0" fontId="0" fillId="0" borderId="0" xfId="0">
      <alignment vertical="center"/>
    </xf>
    <xf numFmtId="0" fontId="1" fillId="0" borderId="1" xfId="0" applyFont="1" applyFill="1" applyBorder="1" applyAlignment="1">
      <alignment horizontal="center" vertical="center" wrapText="1"/>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3" fillId="0" borderId="1" xfId="0" applyFont="1" applyFill="1" applyBorder="1" applyAlignment="1">
      <alignment horizontal="center" vertical="center" wrapText="1"/>
    </xf>
    <xf numFmtId="0" fontId="3" fillId="0" borderId="1" xfId="0" applyNumberFormat="1" applyFont="1" applyFill="1" applyBorder="1" applyAlignment="1">
      <alignment horizontal="center" vertical="center" wrapText="1"/>
    </xf>
    <xf numFmtId="0" fontId="4" fillId="0" borderId="1"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1" fillId="0" borderId="1" xfId="0" applyNumberFormat="1" applyFont="1" applyFill="1" applyBorder="1" applyAlignment="1">
      <alignment horizontal="center" vertical="center" wrapText="1"/>
    </xf>
    <xf numFmtId="0" fontId="4" fillId="0" borderId="1" xfId="0" applyNumberFormat="1" applyFont="1" applyFill="1" applyBorder="1" applyAlignment="1">
      <alignment horizontal="center" vertical="center" wrapText="1"/>
    </xf>
    <xf numFmtId="0" fontId="6" fillId="0" borderId="0" xfId="49" applyFont="1" applyFill="1" applyAlignment="1">
      <alignment horizontal="center" vertical="center"/>
    </xf>
    <xf numFmtId="0" fontId="7" fillId="0" borderId="0" xfId="49" applyFont="1" applyFill="1" applyAlignment="1">
      <alignment horizontal="center" vertical="center"/>
    </xf>
    <xf numFmtId="0" fontId="8" fillId="0" borderId="0" xfId="0" applyFont="1" applyFill="1" applyBorder="1" applyAlignment="1">
      <alignment horizontal="center" vertical="center"/>
    </xf>
    <xf numFmtId="0" fontId="4" fillId="0" borderId="0" xfId="0" applyFont="1" applyFill="1" applyBorder="1" applyAlignment="1">
      <alignment horizontal="center" vertical="center"/>
    </xf>
    <xf numFmtId="0" fontId="9" fillId="0" borderId="0" xfId="0" applyFont="1" applyFill="1" applyBorder="1" applyAlignment="1">
      <alignment horizontal="center" vertical="center"/>
    </xf>
    <xf numFmtId="0" fontId="10" fillId="0" borderId="0" xfId="0" applyFont="1" applyFill="1" applyBorder="1" applyAlignment="1">
      <alignment horizontal="center" vertical="center"/>
    </xf>
    <xf numFmtId="0" fontId="11" fillId="0" borderId="0" xfId="49" applyFont="1" applyFill="1" applyAlignment="1">
      <alignment horizontal="center" vertical="center"/>
    </xf>
    <xf numFmtId="0" fontId="4" fillId="0" borderId="2" xfId="49" applyFont="1" applyFill="1" applyBorder="1" applyAlignment="1">
      <alignment horizontal="center" vertical="center" wrapText="1"/>
    </xf>
    <xf numFmtId="0" fontId="4" fillId="0" borderId="3" xfId="49" applyFont="1" applyFill="1" applyBorder="1" applyAlignment="1">
      <alignment horizontal="center" vertical="center" wrapText="1"/>
    </xf>
    <xf numFmtId="0" fontId="4" fillId="0" borderId="4" xfId="49" applyFont="1" applyFill="1" applyBorder="1" applyAlignment="1">
      <alignment horizontal="center" vertical="center" wrapText="1"/>
    </xf>
    <xf numFmtId="0" fontId="4" fillId="0" borderId="5" xfId="49" applyFont="1" applyFill="1" applyBorder="1" applyAlignment="1">
      <alignment horizontal="center" vertical="center" wrapText="1"/>
    </xf>
    <xf numFmtId="0" fontId="4" fillId="0" borderId="6" xfId="49" applyFont="1" applyFill="1" applyBorder="1" applyAlignment="1">
      <alignment horizontal="center" vertical="center" wrapText="1"/>
    </xf>
    <xf numFmtId="0" fontId="4" fillId="0" borderId="1" xfId="0" applyFont="1" applyFill="1" applyBorder="1" applyAlignment="1">
      <alignment horizontal="center" vertical="center"/>
    </xf>
    <xf numFmtId="0" fontId="4" fillId="0" borderId="1" xfId="49" applyFont="1" applyFill="1" applyBorder="1" applyAlignment="1">
      <alignment horizontal="center" vertical="center"/>
    </xf>
    <xf numFmtId="0" fontId="4" fillId="0" borderId="7" xfId="49" applyFont="1" applyFill="1" applyBorder="1" applyAlignment="1">
      <alignment horizontal="center" vertical="center" wrapText="1"/>
    </xf>
    <xf numFmtId="0" fontId="4" fillId="0" borderId="8" xfId="49" applyFont="1" applyFill="1" applyBorder="1" applyAlignment="1">
      <alignment horizontal="center" vertical="center" wrapText="1"/>
    </xf>
    <xf numFmtId="0" fontId="4" fillId="0" borderId="1" xfId="49" applyFont="1" applyFill="1" applyBorder="1" applyAlignment="1">
      <alignment horizontal="center" vertical="center" wrapText="1"/>
    </xf>
    <xf numFmtId="9" fontId="4" fillId="0" borderId="1" xfId="0" applyNumberFormat="1" applyFont="1" applyFill="1" applyBorder="1" applyAlignment="1">
      <alignment horizontal="center" vertical="center"/>
    </xf>
    <xf numFmtId="0" fontId="4" fillId="0" borderId="1" xfId="0" applyNumberFormat="1" applyFont="1" applyFill="1" applyBorder="1" applyAlignment="1">
      <alignment horizontal="center" vertical="center"/>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2" xfId="49"/>
  </cellStyles>
  <dxfs count="1">
    <dxf>
      <fill>
        <patternFill patternType="solid">
          <bgColor rgb="FFFF99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externalLink" Target="externalLinks/externalLink1.xml"/><Relationship Id="rId2" Type="http://schemas.openxmlformats.org/officeDocument/2006/relationships/worksheet" Target="worksheets/sheet2.xml"/><Relationship Id="rId1" Type="http://schemas.openxmlformats.org/officeDocument/2006/relationships/worksheet" Target="worksheets/sheet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D:\2022&#24180;\&#21488;&#36134;\3.31.xls"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总表"/>
      <sheetName val="各类占比"/>
      <sheetName val="乡镇排名"/>
      <sheetName val="数据源，勿动"/>
      <sheetName val="Sheet1"/>
    </sheetNames>
    <sheetDataSet>
      <sheetData sheetId="0" refreshError="1"/>
      <sheetData sheetId="1" refreshError="1"/>
      <sheetData sheetId="2" refreshError="1"/>
      <sheetData sheetId="3" refreshError="1"/>
      <sheetData sheetId="4" refreshError="1"/>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N62"/>
  <sheetViews>
    <sheetView tabSelected="1" workbookViewId="0">
      <pane ySplit="6" topLeftCell="A57" activePane="bottomLeft" state="frozen"/>
      <selection/>
      <selection pane="bottomLeft" activeCell="A1" sqref="A1:N4"/>
    </sheetView>
  </sheetViews>
  <sheetFormatPr defaultColWidth="9" defaultRowHeight="14.25"/>
  <cols>
    <col min="1" max="1" width="3.88333333333333" style="14" customWidth="1"/>
    <col min="2" max="2" width="42.5" style="14" customWidth="1"/>
    <col min="3" max="3" width="14.625" style="12" customWidth="1"/>
    <col min="4" max="4" width="17.75" style="15" customWidth="1"/>
    <col min="5" max="5" width="15.125" style="14" customWidth="1"/>
    <col min="6" max="6" width="20.875" style="14" customWidth="1"/>
    <col min="7" max="8" width="31.5" style="14" customWidth="1"/>
    <col min="9" max="10" width="9.63333333333333" style="14" customWidth="1"/>
    <col min="11" max="11" width="9.13333333333333" style="14" customWidth="1"/>
    <col min="12" max="12" width="9.25" style="14" customWidth="1"/>
    <col min="13" max="13" width="9.625" style="14" customWidth="1"/>
    <col min="14" max="14" width="9" style="14" customWidth="1"/>
    <col min="15" max="16384" width="9" style="14"/>
  </cols>
  <sheetData>
    <row r="1" s="10" customFormat="1" ht="12" spans="1:14">
      <c r="A1" s="16" t="s">
        <v>0</v>
      </c>
      <c r="B1" s="16"/>
      <c r="C1" s="16"/>
      <c r="D1" s="16"/>
      <c r="E1" s="16"/>
      <c r="F1" s="16"/>
      <c r="G1" s="16"/>
      <c r="H1" s="16"/>
      <c r="I1" s="16"/>
      <c r="J1" s="16"/>
      <c r="K1" s="16"/>
      <c r="L1" s="16"/>
      <c r="M1" s="16"/>
      <c r="N1" s="16"/>
    </row>
    <row r="2" s="11" customFormat="1" ht="32.1" customHeight="1" spans="1:14">
      <c r="A2" s="16"/>
      <c r="B2" s="16"/>
      <c r="C2" s="16"/>
      <c r="D2" s="16"/>
      <c r="E2" s="16"/>
      <c r="F2" s="16"/>
      <c r="G2" s="16"/>
      <c r="H2" s="16"/>
      <c r="I2" s="16"/>
      <c r="J2" s="16"/>
      <c r="K2" s="16"/>
      <c r="L2" s="16"/>
      <c r="M2" s="16"/>
      <c r="N2" s="16"/>
    </row>
    <row r="3" s="12" customFormat="1" ht="16.5" customHeight="1" spans="1:14">
      <c r="A3" s="16"/>
      <c r="B3" s="16"/>
      <c r="C3" s="16"/>
      <c r="D3" s="16"/>
      <c r="E3" s="16"/>
      <c r="F3" s="16"/>
      <c r="G3" s="16"/>
      <c r="H3" s="16"/>
      <c r="I3" s="16"/>
      <c r="J3" s="16"/>
      <c r="K3" s="16"/>
      <c r="L3" s="16"/>
      <c r="M3" s="16"/>
      <c r="N3" s="16"/>
    </row>
    <row r="4" s="12" customFormat="1" ht="16.5" customHeight="1" spans="1:14">
      <c r="A4" s="16"/>
      <c r="B4" s="16"/>
      <c r="C4" s="16"/>
      <c r="D4" s="16"/>
      <c r="E4" s="16"/>
      <c r="F4" s="16"/>
      <c r="G4" s="16"/>
      <c r="H4" s="16"/>
      <c r="I4" s="16"/>
      <c r="J4" s="16"/>
      <c r="K4" s="16"/>
      <c r="L4" s="16"/>
      <c r="M4" s="16"/>
      <c r="N4" s="16"/>
    </row>
    <row r="5" s="10" customFormat="1" ht="20.1" customHeight="1" spans="1:14">
      <c r="A5" s="17" t="s">
        <v>1</v>
      </c>
      <c r="B5" s="17" t="s">
        <v>2</v>
      </c>
      <c r="C5" s="17" t="s">
        <v>3</v>
      </c>
      <c r="D5" s="17" t="s">
        <v>4</v>
      </c>
      <c r="E5" s="17" t="s">
        <v>5</v>
      </c>
      <c r="F5" s="17" t="s">
        <v>6</v>
      </c>
      <c r="G5" s="17" t="s">
        <v>7</v>
      </c>
      <c r="H5" s="17" t="s">
        <v>8</v>
      </c>
      <c r="I5" s="17" t="s">
        <v>9</v>
      </c>
      <c r="J5" s="17"/>
      <c r="K5" s="17"/>
      <c r="L5" s="17"/>
      <c r="M5" s="17"/>
      <c r="N5" s="23" t="s">
        <v>10</v>
      </c>
    </row>
    <row r="6" s="10" customFormat="1" ht="24" customHeight="1" spans="1:14">
      <c r="A6" s="18"/>
      <c r="B6" s="18"/>
      <c r="C6" s="18"/>
      <c r="D6" s="18"/>
      <c r="E6" s="18"/>
      <c r="F6" s="18"/>
      <c r="G6" s="18"/>
      <c r="H6" s="18"/>
      <c r="I6" s="17" t="s">
        <v>11</v>
      </c>
      <c r="J6" s="24" t="s">
        <v>12</v>
      </c>
      <c r="K6" s="25" t="s">
        <v>13</v>
      </c>
      <c r="L6" s="25" t="s">
        <v>14</v>
      </c>
      <c r="M6" s="17" t="s">
        <v>15</v>
      </c>
      <c r="N6" s="23"/>
    </row>
    <row r="7" s="13" customFormat="1" ht="21" customHeight="1" spans="1:14">
      <c r="A7" s="19" t="s">
        <v>11</v>
      </c>
      <c r="B7" s="20"/>
      <c r="C7" s="20"/>
      <c r="D7" s="20"/>
      <c r="E7" s="20"/>
      <c r="F7" s="20"/>
      <c r="G7" s="21"/>
      <c r="H7" s="21"/>
      <c r="I7" s="26">
        <f>SUM(I8:I62)</f>
        <v>5207.21</v>
      </c>
      <c r="J7" s="26">
        <f>SUM(J8:J62)</f>
        <v>1384</v>
      </c>
      <c r="K7" s="26">
        <f>SUM(K8:K62)</f>
        <v>1592</v>
      </c>
      <c r="L7" s="26">
        <f>SUM(L8:L62)</f>
        <v>871.21</v>
      </c>
      <c r="M7" s="26">
        <f>SUM(M8:M62)</f>
        <v>1360</v>
      </c>
      <c r="N7" s="27"/>
    </row>
    <row r="8" ht="45" customHeight="1" spans="1:14">
      <c r="A8" s="22">
        <v>1</v>
      </c>
      <c r="B8" s="8" t="s">
        <v>16</v>
      </c>
      <c r="C8" s="8" t="s">
        <v>17</v>
      </c>
      <c r="D8" s="22" t="s">
        <v>18</v>
      </c>
      <c r="E8" s="22" t="s">
        <v>19</v>
      </c>
      <c r="F8" s="6" t="s">
        <v>20</v>
      </c>
      <c r="G8" s="6" t="str">
        <f>VLOOKUP(B8,Sheet3!A:C,2,FALSE)</f>
        <v>一是产出指标:委托泽承尧农业科技有限公司实施，扩大规模，为解住村及东高村集体收入获得一个长期稳定的增收渠道；二是效益指标：为西向镇解住村、东高村集体总增加收入11.34万元；三是满意度指标：该项目扩大了经营规模，发展了种植产业，增加了村集体、脱贫户收入，受益脱贫户满意度达到100%。</v>
      </c>
      <c r="H8" s="6" t="str">
        <f>VLOOKUP(B8,Sheet3!A:C,3,FALSE)</f>
        <v>一是通过种植业产业发展，增加经济效益，预计为西向镇解住村、东高村集体总增收11.34万元左右。用于巩固脱贫成效；二是投入的财政专项资金形成的固定资产由西向镇管理，资产收益的分配按照民主决策程序进行；三是优先带动周边有劳动能力的脱贫户参与就业，稳定增收。四是西向镇负责实施和监督管理工作，监督合作协议的执行、项目后续管理、确保扶贫资金的安全。</v>
      </c>
      <c r="I8" s="28">
        <v>75.987194</v>
      </c>
      <c r="J8" s="28">
        <v>75</v>
      </c>
      <c r="K8" s="28">
        <v>0</v>
      </c>
      <c r="L8" s="28">
        <v>0</v>
      </c>
      <c r="M8" s="28">
        <v>0.987194</v>
      </c>
      <c r="N8" s="22" t="s">
        <v>21</v>
      </c>
    </row>
    <row r="9" ht="45" customHeight="1" spans="1:14">
      <c r="A9" s="22">
        <v>2</v>
      </c>
      <c r="B9" s="8" t="s">
        <v>22</v>
      </c>
      <c r="C9" s="8" t="s">
        <v>23</v>
      </c>
      <c r="D9" s="22" t="s">
        <v>24</v>
      </c>
      <c r="E9" s="22" t="s">
        <v>25</v>
      </c>
      <c r="F9" s="6" t="s">
        <v>26</v>
      </c>
      <c r="G9" s="6" t="str">
        <f>VLOOKUP(B9,Sheet3!A:C,2,FALSE)</f>
        <v>产出指标：总长1922.5米，总面积6019平方米，路面铺设混凝土厚0.12米；效益指标：解决合作街居民出行问题，改善人居环境。满意度指标：群众满意度100%。</v>
      </c>
      <c r="H9" s="6" t="str">
        <f>VLOOKUP(B9,Sheet3!A:C,3,FALSE)</f>
        <v>加快群众致富步伐，改善人居环境，方便群众出行，助力第三产业发展。</v>
      </c>
      <c r="I9" s="28">
        <v>49</v>
      </c>
      <c r="J9" s="28">
        <v>49</v>
      </c>
      <c r="K9" s="28">
        <v>0</v>
      </c>
      <c r="L9" s="28">
        <v>0</v>
      </c>
      <c r="M9" s="28">
        <v>0</v>
      </c>
      <c r="N9" s="22" t="s">
        <v>21</v>
      </c>
    </row>
    <row r="10" ht="45" customHeight="1" spans="1:14">
      <c r="A10" s="22">
        <v>3</v>
      </c>
      <c r="B10" s="8" t="s">
        <v>27</v>
      </c>
      <c r="C10" s="8" t="s">
        <v>23</v>
      </c>
      <c r="D10" s="22" t="s">
        <v>24</v>
      </c>
      <c r="E10" s="22" t="s">
        <v>28</v>
      </c>
      <c r="F10" s="6" t="s">
        <v>29</v>
      </c>
      <c r="G10" s="6" t="str">
        <f>VLOOKUP(B10,Sheet3!A:C,2,FALSE)</f>
        <v>产出指标：整修道路14条，共计8301.5平方米，其中5条铺设混凝土厚0.12米，9条铺设混凝土厚0.15米；效益指标：解决水南关居民出行问题，改善人居环境，助力第三产业发展。满意度指标：群众满意度100%。</v>
      </c>
      <c r="H10" s="6" t="str">
        <f>VLOOKUP(B10,Sheet3!A:C,3,FALSE)</f>
        <v>方便群众出行，街容街貌得到改善，助力第三产业发展。</v>
      </c>
      <c r="I10" s="28">
        <v>74</v>
      </c>
      <c r="J10" s="28">
        <v>74</v>
      </c>
      <c r="K10" s="28">
        <v>0</v>
      </c>
      <c r="L10" s="28">
        <v>0</v>
      </c>
      <c r="M10" s="28">
        <v>0</v>
      </c>
      <c r="N10" s="22" t="s">
        <v>21</v>
      </c>
    </row>
    <row r="11" ht="45" customHeight="1" spans="1:14">
      <c r="A11" s="22">
        <v>4</v>
      </c>
      <c r="B11" s="8" t="s">
        <v>30</v>
      </c>
      <c r="C11" s="8" t="s">
        <v>23</v>
      </c>
      <c r="D11" s="22" t="s">
        <v>24</v>
      </c>
      <c r="E11" s="22" t="s">
        <v>31</v>
      </c>
      <c r="F11" s="6" t="s">
        <v>32</v>
      </c>
      <c r="G11" s="6" t="str">
        <f>VLOOKUP(B11,Sheet3!A:C,2,FALSE)</f>
        <v>产出指标：铺设混凝土主路面厚0.15米，小胡同混凝土厚0.12米，道路全长795米，总面积约2994平方米；效益指标：解决自治街居民出行问题，改善人居环境，助力第三产业发展。满意度指标：群众满意度100%。</v>
      </c>
      <c r="H11" s="6" t="str">
        <f>VLOOKUP(B11,Sheet3!A:C,3,FALSE)</f>
        <v>方便群众出行，街容街貌得到改善，助力第三产业发展。</v>
      </c>
      <c r="I11" s="28">
        <v>24</v>
      </c>
      <c r="J11" s="28">
        <v>24</v>
      </c>
      <c r="K11" s="28">
        <v>0</v>
      </c>
      <c r="L11" s="28">
        <v>0</v>
      </c>
      <c r="M11" s="28">
        <v>0</v>
      </c>
      <c r="N11" s="22" t="s">
        <v>21</v>
      </c>
    </row>
    <row r="12" ht="45" customHeight="1" spans="1:14">
      <c r="A12" s="22">
        <v>5</v>
      </c>
      <c r="B12" s="8" t="s">
        <v>33</v>
      </c>
      <c r="C12" s="8" t="s">
        <v>17</v>
      </c>
      <c r="D12" s="22" t="s">
        <v>34</v>
      </c>
      <c r="E12" s="22" t="s">
        <v>35</v>
      </c>
      <c r="F12" s="6" t="s">
        <v>36</v>
      </c>
      <c r="G12" s="6" t="str">
        <f>VLOOKUP(B12,Sheet3!A:C,2,FALSE)</f>
        <v>一是产出指标:通过依托沁阳市腾柏种植专业合作社，采取合作社+农户的模式，扩大规模，确保脱贫户获得一个长期稳定的增收渠道，带领脱贫户增收致富；二是效益指标：增加南西村村集体经济5万元、东两水村村集体经济5万元，其余的资产收益用于在柏香镇辖区内设置不少于15个公益性岗位，2022年-2031年，月工资在1445元左右，2032年-2033年，月工资在1945元左右。激发脱贫户内生动力；三是满意度指标：该项目培育了新型经营主体，发展了种植业产业，增加了脱贫户收入，受益脱贫户满意度达到100%。</v>
      </c>
      <c r="H12" s="6" t="str">
        <f>VLOOKUP(B12,Sheet3!A:C,3,FALSE)</f>
        <v>一是通过种植业产业发展，增加经济效益，预计增加南西村村集体经济5万元、东两水村村集体经济5万元，其余的资产收益用于在柏香镇辖区内设置不少于15个公益性岗位，2022年-2031年，月工资在1445元左右，2032年-2033年，月工资在1945元左右。用于巩固脱贫成效；二是投入的财政衔接资金形成的固定资产由柏香镇统一管理，脱贫户只有收益权，脱贫户的调整按照“四议两公开”程序调整 ；三是优先带动周边有劳动能力的脱贫户参与就业，稳定增收。四是柏香镇负责实施和监督管理工作，监督合作协议的执行、项目后续管理、确保衔接资金的安全和脱贫户利益不受损失。</v>
      </c>
      <c r="I12" s="28">
        <v>439.633224</v>
      </c>
      <c r="J12" s="28">
        <v>0</v>
      </c>
      <c r="K12" s="28">
        <v>439.633224</v>
      </c>
      <c r="L12" s="28">
        <v>0</v>
      </c>
      <c r="M12" s="28">
        <v>0</v>
      </c>
      <c r="N12" s="22" t="s">
        <v>21</v>
      </c>
    </row>
    <row r="13" ht="45" customHeight="1" spans="1:14">
      <c r="A13" s="22">
        <v>6</v>
      </c>
      <c r="B13" s="8" t="s">
        <v>37</v>
      </c>
      <c r="C13" s="8" t="s">
        <v>23</v>
      </c>
      <c r="D13" s="22" t="s">
        <v>38</v>
      </c>
      <c r="E13" s="22" t="s">
        <v>39</v>
      </c>
      <c r="F13" s="6" t="s">
        <v>40</v>
      </c>
      <c r="G13" s="6" t="str">
        <f>VLOOKUP(B13,Sheet3!A:C,2,FALSE)</f>
        <v>产出指标：1、修建村内道路320米。效益指标：该项目建成后，将极大的改善邢庄村村民出行难问题，加快致富步伐；满意度指标：群众满意度100%。</v>
      </c>
      <c r="H13" s="6" t="str">
        <f>VLOOKUP(B13,Sheet3!A:C,3,FALSE)</f>
        <v>提升邢庄村基础设施水平，解决群众出行难问题。项目建成后产权移交村集体所有。</v>
      </c>
      <c r="I13" s="28">
        <v>16.493658</v>
      </c>
      <c r="J13" s="28">
        <v>16.493658</v>
      </c>
      <c r="K13" s="28">
        <v>0</v>
      </c>
      <c r="L13" s="28">
        <v>0</v>
      </c>
      <c r="M13" s="28">
        <v>0</v>
      </c>
      <c r="N13" s="22" t="s">
        <v>21</v>
      </c>
    </row>
    <row r="14" ht="45" customHeight="1" spans="1:14">
      <c r="A14" s="22">
        <v>7</v>
      </c>
      <c r="B14" s="8" t="s">
        <v>41</v>
      </c>
      <c r="C14" s="8" t="s">
        <v>23</v>
      </c>
      <c r="D14" s="22" t="s">
        <v>38</v>
      </c>
      <c r="E14" s="22" t="s">
        <v>42</v>
      </c>
      <c r="F14" s="6" t="s">
        <v>43</v>
      </c>
      <c r="G14" s="6" t="str">
        <f>VLOOKUP(B14,Sheet3!A:C,2,FALSE)</f>
        <v>产出指标：1、新修道路共1122米，4542平方。效益指标：该项目建成后，将极大的改善西王召村村民排水难和出行难问题，加快致富步伐；满意度指标：群众满意度100%。</v>
      </c>
      <c r="H14" s="6" t="str">
        <f>VLOOKUP(B14,Sheet3!A:C,3,FALSE)</f>
        <v>提升西王召村基础设施水平，解决群众排水难和出行难问题。项目建成后产权移交村集体所有。</v>
      </c>
      <c r="I14" s="28">
        <v>45.232198</v>
      </c>
      <c r="J14" s="28">
        <v>0</v>
      </c>
      <c r="K14" s="28">
        <v>0</v>
      </c>
      <c r="L14" s="28">
        <v>0</v>
      </c>
      <c r="M14" s="28">
        <v>45.232198</v>
      </c>
      <c r="N14" s="22" t="s">
        <v>21</v>
      </c>
    </row>
    <row r="15" ht="45" customHeight="1" spans="1:14">
      <c r="A15" s="22">
        <v>8</v>
      </c>
      <c r="B15" s="8" t="s">
        <v>44</v>
      </c>
      <c r="C15" s="8" t="s">
        <v>23</v>
      </c>
      <c r="D15" s="22" t="s">
        <v>38</v>
      </c>
      <c r="E15" s="22" t="s">
        <v>45</v>
      </c>
      <c r="F15" s="6" t="s">
        <v>46</v>
      </c>
      <c r="G15" s="6" t="str">
        <f>VLOOKUP(B15,Sheet3!A:C,2,FALSE)</f>
        <v>产出指标：1、修建道路长294米；2、修建排水渠588米及加盖盖沟板1176块。效益指标：该项目建成后，将极大的改善南李庄村村民出行难问题，加快致富步伐；满意度指标：群众满意度100%。</v>
      </c>
      <c r="H15" s="6" t="str">
        <f>VLOOKUP(B15,Sheet3!A:C,3,FALSE)</f>
        <v>提升南李庄村基础设施水平，解决群众出行难问题。项目建成后产权移交村集体所有。</v>
      </c>
      <c r="I15" s="28">
        <v>31.563073</v>
      </c>
      <c r="J15" s="28">
        <v>0</v>
      </c>
      <c r="K15" s="28">
        <v>31.563073</v>
      </c>
      <c r="L15" s="28">
        <v>0</v>
      </c>
      <c r="M15" s="28">
        <v>0</v>
      </c>
      <c r="N15" s="22" t="s">
        <v>21</v>
      </c>
    </row>
    <row r="16" ht="45" customHeight="1" spans="1:14">
      <c r="A16" s="22">
        <v>9</v>
      </c>
      <c r="B16" s="8" t="s">
        <v>47</v>
      </c>
      <c r="C16" s="8" t="s">
        <v>23</v>
      </c>
      <c r="D16" s="22" t="s">
        <v>48</v>
      </c>
      <c r="E16" s="22" t="s">
        <v>49</v>
      </c>
      <c r="F16" s="6" t="s">
        <v>50</v>
      </c>
      <c r="G16" s="6" t="str">
        <f>VLOOKUP(B16,Sheet3!A:C,2,FALSE)</f>
        <v>产出指标：1、硬化道路5条，C25混凝土，总长490米，总面积2384平方米，厚0.15米、0.18。效益指标：解决北董村423人出行问题，改变村容村貌，改善村民的生产、生活环境；满意度指标：群众满意度100%。</v>
      </c>
      <c r="H16" s="6" t="str">
        <f>VLOOKUP(B16,Sheet3!A:C,3,FALSE)</f>
        <v>提升北董村基础设施水平，保障北董村群众出行问题，改善群众生产生活条件，从而带动该村群众增收；项目建成后产权移交村集体所有</v>
      </c>
      <c r="I16" s="28">
        <v>24.797021</v>
      </c>
      <c r="J16" s="28">
        <v>0</v>
      </c>
      <c r="K16" s="28">
        <v>24.797021</v>
      </c>
      <c r="L16" s="28">
        <v>0</v>
      </c>
      <c r="M16" s="28">
        <v>0</v>
      </c>
      <c r="N16" s="22" t="s">
        <v>21</v>
      </c>
    </row>
    <row r="17" ht="45" customHeight="1" spans="1:14">
      <c r="A17" s="22">
        <v>10</v>
      </c>
      <c r="B17" s="8" t="s">
        <v>51</v>
      </c>
      <c r="C17" s="8" t="s">
        <v>23</v>
      </c>
      <c r="D17" s="22" t="s">
        <v>48</v>
      </c>
      <c r="E17" s="22" t="s">
        <v>52</v>
      </c>
      <c r="F17" s="6" t="s">
        <v>53</v>
      </c>
      <c r="G17" s="6" t="str">
        <f>VLOOKUP(B17,Sheet3!A:C,2,FALSE)</f>
        <v>产出指标：1、硬化道路7条，C25混凝土，总长1127米，总面积5438平方米，厚0.12米、0.15米和0.18米。效益指标：解决夏庄村1556人出行问题，改变村容村貌，改善村民的生产、生活环境；满意度指标：群众满意度100%。</v>
      </c>
      <c r="H17" s="6" t="str">
        <f>VLOOKUP(B17,Sheet3!A:C,3,FALSE)</f>
        <v>提升夏庄村基础设施水平，保障夏庄村群众出行问题，改善群众生产生活条件，从而带动该村群众增收；项目建成后产权移交村集体所有。</v>
      </c>
      <c r="I17" s="28">
        <v>58.206022</v>
      </c>
      <c r="J17" s="28">
        <v>0</v>
      </c>
      <c r="K17" s="28">
        <v>58.206022</v>
      </c>
      <c r="L17" s="28">
        <v>0</v>
      </c>
      <c r="M17" s="28">
        <v>0</v>
      </c>
      <c r="N17" s="22" t="s">
        <v>21</v>
      </c>
    </row>
    <row r="18" ht="45" customHeight="1" spans="1:14">
      <c r="A18" s="22">
        <v>11</v>
      </c>
      <c r="B18" s="8" t="s">
        <v>54</v>
      </c>
      <c r="C18" s="8" t="s">
        <v>23</v>
      </c>
      <c r="D18" s="22" t="s">
        <v>55</v>
      </c>
      <c r="E18" s="22" t="s">
        <v>56</v>
      </c>
      <c r="F18" s="6" t="s">
        <v>57</v>
      </c>
      <c r="G18" s="6" t="str">
        <f>VLOOKUP(B18,Sheet3!A:C,2,FALSE)</f>
        <v>产出指标：硬化村内小区支路6280平方米，厚0.12米，宽度在1.4-4米之间；铺设盖沟板460块。效益指标：解决万北村村民出行问题，改善村民行走条件，改善村民的生产、生活环境；满意度指标：群众满意度100%。</v>
      </c>
      <c r="H18" s="6" t="str">
        <f>VLOOKUP(B18,Sheet3!A:C,3,FALSE)</f>
        <v>提升万北村基础设施水平，保障村民出行，改善脱贫户生产生活条件，从而带动该村脱贫户增收；项目建成后产权移交村集体所有。</v>
      </c>
      <c r="I18" s="28">
        <v>52.40477</v>
      </c>
      <c r="J18" s="28">
        <v>0</v>
      </c>
      <c r="K18" s="28">
        <v>0</v>
      </c>
      <c r="L18" s="28">
        <v>0</v>
      </c>
      <c r="M18" s="28">
        <v>52.40477</v>
      </c>
      <c r="N18" s="22" t="s">
        <v>21</v>
      </c>
    </row>
    <row r="19" ht="45" customHeight="1" spans="1:14">
      <c r="A19" s="22">
        <v>12</v>
      </c>
      <c r="B19" s="8" t="s">
        <v>58</v>
      </c>
      <c r="C19" s="8" t="s">
        <v>23</v>
      </c>
      <c r="D19" s="22" t="s">
        <v>55</v>
      </c>
      <c r="E19" s="22" t="s">
        <v>59</v>
      </c>
      <c r="F19" s="6" t="s">
        <v>60</v>
      </c>
      <c r="G19" s="6" t="str">
        <f>VLOOKUP(B19,Sheet3!A:C,2,FALSE)</f>
        <v>产出指标：硬化村内道路22条，宽度在2.75-5米之间，共3230.95平方米；新建河渠327米，铺设盖沟板约454块。效益指标：解决赵庄村村民出行问题，改善村民行走条件，改善村民的生产、生活环境；满意度指标：群众满意度100%。</v>
      </c>
      <c r="H19" s="6" t="str">
        <f>VLOOKUP(B19,Sheet3!A:C,3,FALSE)</f>
        <v>提升赵庄村基础设施水平，保障村民出行，改善脱贫户生产生活条件，从而带动该村脱贫户增收；项目建成后产权移交村集体所有。</v>
      </c>
      <c r="I19" s="28">
        <v>37.241804</v>
      </c>
      <c r="J19" s="28">
        <v>0</v>
      </c>
      <c r="K19" s="28">
        <v>0</v>
      </c>
      <c r="L19" s="28">
        <v>0</v>
      </c>
      <c r="M19" s="28">
        <v>37.241804</v>
      </c>
      <c r="N19" s="22" t="s">
        <v>21</v>
      </c>
    </row>
    <row r="20" ht="45" customHeight="1" spans="1:14">
      <c r="A20" s="22">
        <v>13</v>
      </c>
      <c r="B20" s="8" t="s">
        <v>61</v>
      </c>
      <c r="C20" s="8" t="s">
        <v>23</v>
      </c>
      <c r="D20" s="22" t="s">
        <v>34</v>
      </c>
      <c r="E20" s="22" t="s">
        <v>62</v>
      </c>
      <c r="F20" s="6" t="s">
        <v>63</v>
      </c>
      <c r="G20" s="6" t="str">
        <f>VLOOKUP(B20,Sheet3!A:C,2,FALSE)</f>
        <v>产出指标：1、硬化道路10条，C25混凝土，总长1326米，总面积5607平方米，厚0.15米。效益指标：解决上辇村1553人出行问题，改变村容村貌，改善村民的生产、生活环境；满意度指标：群众满意度100%。</v>
      </c>
      <c r="H20" s="6" t="str">
        <f>VLOOKUP(B20,Sheet3!A:C,3,FALSE)</f>
        <v>提升上辇村村基础设施水平，保障上辇村1553人出行，改善群众生产生活条件，从而带动该村群众增收；项目建成后产权移交村集体所有。</v>
      </c>
      <c r="I20" s="28">
        <v>57.756171</v>
      </c>
      <c r="J20" s="28">
        <v>0</v>
      </c>
      <c r="K20" s="28">
        <v>57.756171</v>
      </c>
      <c r="L20" s="28">
        <v>0</v>
      </c>
      <c r="M20" s="28">
        <v>0</v>
      </c>
      <c r="N20" s="22" t="s">
        <v>21</v>
      </c>
    </row>
    <row r="21" ht="45" customHeight="1" spans="1:14">
      <c r="A21" s="22">
        <v>14</v>
      </c>
      <c r="B21" s="8" t="s">
        <v>64</v>
      </c>
      <c r="C21" s="8" t="s">
        <v>23</v>
      </c>
      <c r="D21" s="22" t="s">
        <v>34</v>
      </c>
      <c r="E21" s="22" t="s">
        <v>65</v>
      </c>
      <c r="F21" s="6" t="s">
        <v>66</v>
      </c>
      <c r="G21" s="6" t="str">
        <f>VLOOKUP(B21,Sheet3!A:C,2,FALSE)</f>
        <v>产出指标：1、修建排水沟1条，C25混凝土，总长303米。2、加盖预制空心盖板598块。3、预埋HDPE双壁波纹管DN300共计22米。4、安装渠壁支撑40个。5、新建桥板1座。效益指标：解决郜庄村1750人排水问题，改善村内排水条件，改变村容村貌，改善村民的生产、生活环境；满意度指标：群众满意度100%。</v>
      </c>
      <c r="H21" s="6" t="str">
        <f>VLOOKUP(B21,Sheet3!A:C,3,FALSE)</f>
        <v>提升郜庄村村基础设施水平，改善郜庄村1750人排水问题，改善群众生产生活条件，从而带动该村群众增收；项目建成后产权移交村集体所有。</v>
      </c>
      <c r="I21" s="28">
        <v>17.617783</v>
      </c>
      <c r="J21" s="28">
        <v>17.617783</v>
      </c>
      <c r="K21" s="28">
        <v>0</v>
      </c>
      <c r="L21" s="28">
        <v>0</v>
      </c>
      <c r="M21" s="28">
        <v>0</v>
      </c>
      <c r="N21" s="22" t="s">
        <v>21</v>
      </c>
    </row>
    <row r="22" ht="45" customHeight="1" spans="1:14">
      <c r="A22" s="22">
        <v>15</v>
      </c>
      <c r="B22" s="8" t="s">
        <v>67</v>
      </c>
      <c r="C22" s="8" t="s">
        <v>23</v>
      </c>
      <c r="D22" s="22" t="s">
        <v>34</v>
      </c>
      <c r="E22" s="22" t="s">
        <v>68</v>
      </c>
      <c r="F22" s="6" t="s">
        <v>69</v>
      </c>
      <c r="G22" s="6" t="str">
        <f>VLOOKUP(B22,Sheet3!A:C,2,FALSE)</f>
        <v>产出指标：1、修建排水沟1条，C25混凝土，总长308米。2、加盖预制空心盖板600块。3、预埋HDPE双壁波纹管DN300共计18米。4、安装渠壁支撑40个。5、新建桥板2座。6、砖砌桥墩6对。效益指标：解决东司马村500人排水问题，改善村内排水条件，改变村容村貌，改善村民的生产、生活环境；满意度指标：群众满意度100%。</v>
      </c>
      <c r="H22" s="6" t="str">
        <f>VLOOKUP(B22,Sheet3!A:C,3,FALSE)</f>
        <v>提升东司马村村基础设施水平，改善东司马村500人排水问题，改善群众生产生活条件，从而带动该村群众增收；项目建成后产权移交村集体所有。</v>
      </c>
      <c r="I22" s="28">
        <v>33.398164</v>
      </c>
      <c r="J22" s="28">
        <v>0</v>
      </c>
      <c r="K22" s="28">
        <v>33.398164</v>
      </c>
      <c r="L22" s="28">
        <v>0</v>
      </c>
      <c r="M22" s="28">
        <v>0</v>
      </c>
      <c r="N22" s="22" t="s">
        <v>21</v>
      </c>
    </row>
    <row r="23" ht="45" customHeight="1" spans="1:14">
      <c r="A23" s="22">
        <v>16</v>
      </c>
      <c r="B23" s="8" t="s">
        <v>70</v>
      </c>
      <c r="C23" s="8" t="s">
        <v>23</v>
      </c>
      <c r="D23" s="22" t="s">
        <v>34</v>
      </c>
      <c r="E23" s="22" t="s">
        <v>71</v>
      </c>
      <c r="F23" s="6" t="s">
        <v>72</v>
      </c>
      <c r="G23" s="6" t="str">
        <f>VLOOKUP(B23,Sheet3!A:C,2,FALSE)</f>
        <v>产出指标：1、硬化道路12条，C25混凝土，总长884米，总面积3432平方米，厚0.15米。效益指标：解决大潘村310人出行问题，改变村容村貌，改善村民的生产、生活环境；满意度指标：群众满意度100%。</v>
      </c>
      <c r="H23" s="6" t="str">
        <f>VLOOKUP(B23,Sheet3!A:C,3,FALSE)</f>
        <v>提升大潘村村基础设施水平，保障大潘村310人出行，改善群众生产生活条件，从而带动该村群众增收；项目建成后产权移交村集体所有。</v>
      </c>
      <c r="I23" s="28">
        <v>34.31818</v>
      </c>
      <c r="J23" s="28">
        <v>0</v>
      </c>
      <c r="K23" s="28">
        <v>34.31818</v>
      </c>
      <c r="L23" s="28">
        <v>0</v>
      </c>
      <c r="M23" s="28">
        <v>0</v>
      </c>
      <c r="N23" s="22" t="s">
        <v>21</v>
      </c>
    </row>
    <row r="24" ht="45" customHeight="1" spans="1:14">
      <c r="A24" s="22">
        <v>17</v>
      </c>
      <c r="B24" s="8" t="s">
        <v>73</v>
      </c>
      <c r="C24" s="8" t="s">
        <v>23</v>
      </c>
      <c r="D24" s="22" t="s">
        <v>34</v>
      </c>
      <c r="E24" s="22" t="s">
        <v>74</v>
      </c>
      <c r="F24" s="6" t="s">
        <v>75</v>
      </c>
      <c r="G24" s="6" t="str">
        <f>VLOOKUP(B24,Sheet3!A:C,2,FALSE)</f>
        <v>产出指标：1、修建排水沟7条，C25混凝土，总长1976米。2、加盖预制空心盖板3852块。效益指标：解决贺村1300人排水问题，改善村内排水条件，改变村容村貌，改善村民的生产、生活环境；满意度指标：群众满意度100%。</v>
      </c>
      <c r="H24" s="6" t="str">
        <f>VLOOKUP(B24,Sheet3!A:C,3,FALSE)</f>
        <v>提升贺村村基础设施水平，解决贺村1300人排水问题，改善群众生产生活条件，从而带动该村群众增收；项目建成后产权移交村集体所有。</v>
      </c>
      <c r="I24" s="28">
        <v>46.15858</v>
      </c>
      <c r="J24" s="28">
        <v>46.15858</v>
      </c>
      <c r="K24" s="28">
        <v>0</v>
      </c>
      <c r="L24" s="28">
        <v>0</v>
      </c>
      <c r="M24" s="28">
        <v>0</v>
      </c>
      <c r="N24" s="22" t="s">
        <v>21</v>
      </c>
    </row>
    <row r="25" ht="45" customHeight="1" spans="1:14">
      <c r="A25" s="22">
        <v>18</v>
      </c>
      <c r="B25" s="8" t="s">
        <v>76</v>
      </c>
      <c r="C25" s="8" t="s">
        <v>23</v>
      </c>
      <c r="D25" s="22" t="s">
        <v>18</v>
      </c>
      <c r="E25" s="22" t="s">
        <v>77</v>
      </c>
      <c r="F25" s="6" t="s">
        <v>78</v>
      </c>
      <c r="G25" s="6" t="str">
        <f>VLOOKUP(B25,Sheet3!A:C,2,FALSE)</f>
        <v>一是产出指标：修建西高村内25条胡同，硬化面积7098.1平方米。二是效益指标：解决常乐村群众出行问题，改变村容村貌，改善村民的生产、生活环境；三是满意度指标：群众满意度100%。</v>
      </c>
      <c r="H25" s="6" t="str">
        <f>VLOOKUP(B25,Sheet3!A:C,3,FALSE)</f>
        <v>提升西高村基础设施水平，保障西高村1455人出行，改善群众生产生活条件，从而带动该村群众增收；项目建成后产权移交村集体所有。</v>
      </c>
      <c r="I25" s="28">
        <v>59.104486</v>
      </c>
      <c r="J25" s="28">
        <v>59.104486</v>
      </c>
      <c r="K25" s="28">
        <v>0</v>
      </c>
      <c r="L25" s="28">
        <v>0</v>
      </c>
      <c r="M25" s="28">
        <v>0</v>
      </c>
      <c r="N25" s="22" t="s">
        <v>21</v>
      </c>
    </row>
    <row r="26" ht="45" customHeight="1" spans="1:14">
      <c r="A26" s="22">
        <v>19</v>
      </c>
      <c r="B26" s="8" t="s">
        <v>79</v>
      </c>
      <c r="C26" s="8" t="s">
        <v>23</v>
      </c>
      <c r="D26" s="22" t="s">
        <v>18</v>
      </c>
      <c r="E26" s="22" t="s">
        <v>80</v>
      </c>
      <c r="F26" s="6" t="s">
        <v>81</v>
      </c>
      <c r="G26" s="6" t="str">
        <f>VLOOKUP(B26,Sheet3!A:C,2,FALSE)</f>
        <v>一是产出指标：修建龙泉村内21条胡同，硬化面积6973.9平方米。二是效益指标：解决龙泉村群众出行问题，改变村容村貌，改善村民的生产、生活环境；三是满意度指标：群众满意度100%。</v>
      </c>
      <c r="H26" s="6" t="str">
        <f>VLOOKUP(B26,Sheet3!A:C,3,FALSE)</f>
        <v>提升龙泉村基础设施水平，保障龙泉村3894人出行，改善群众生产生活条件，从而带动该村群众增收；项目建成后产权移交村集体所有。</v>
      </c>
      <c r="I26" s="28">
        <v>57.678839</v>
      </c>
      <c r="J26" s="28">
        <v>57.678839</v>
      </c>
      <c r="K26" s="28">
        <v>0</v>
      </c>
      <c r="L26" s="28">
        <v>0</v>
      </c>
      <c r="M26" s="28">
        <v>0</v>
      </c>
      <c r="N26" s="22" t="s">
        <v>21</v>
      </c>
    </row>
    <row r="27" ht="45" customHeight="1" spans="1:14">
      <c r="A27" s="22">
        <v>20</v>
      </c>
      <c r="B27" s="8" t="s">
        <v>82</v>
      </c>
      <c r="C27" s="8" t="s">
        <v>23</v>
      </c>
      <c r="D27" s="22" t="s">
        <v>83</v>
      </c>
      <c r="E27" s="22" t="s">
        <v>84</v>
      </c>
      <c r="F27" s="6" t="s">
        <v>85</v>
      </c>
      <c r="G27" s="6" t="str">
        <f>VLOOKUP(B27,Sheet3!A:C,2,FALSE)</f>
        <v>产出指标：新修村内道路6465㎡；效益指标：改变村容村貌，改善村民的生产、生活条件；满意度指标：群众满意度100%</v>
      </c>
      <c r="H27" s="6" t="str">
        <f>VLOOKUP(B27,Sheet3!A:C,3,FALSE)</f>
        <v>提升景明村基础设施水平，保障村民出行，改善村民生产、生活条件，从而带动该村脱贫户增收，项目建成后产权归集体所有。</v>
      </c>
      <c r="I27" s="28">
        <v>57.366434</v>
      </c>
      <c r="J27" s="28">
        <v>57.366434</v>
      </c>
      <c r="K27" s="28">
        <v>0</v>
      </c>
      <c r="L27" s="28">
        <v>0</v>
      </c>
      <c r="M27" s="28">
        <v>0</v>
      </c>
      <c r="N27" s="22" t="s">
        <v>21</v>
      </c>
    </row>
    <row r="28" ht="45" customHeight="1" spans="1:14">
      <c r="A28" s="22">
        <v>21</v>
      </c>
      <c r="B28" s="8" t="s">
        <v>86</v>
      </c>
      <c r="C28" s="8" t="s">
        <v>17</v>
      </c>
      <c r="D28" s="22" t="s">
        <v>87</v>
      </c>
      <c r="E28" s="22" t="s">
        <v>88</v>
      </c>
      <c r="F28" s="6" t="s">
        <v>89</v>
      </c>
      <c r="G28" s="6" t="str">
        <f>VLOOKUP(B28,Sheet3!A:C,2,FALSE)</f>
        <v>一是产出指标：委托沁阳市家和超市实施，项目建成后为崇义镇周边村提供生活便利，安置部分脱贫户及监测户就业，增加经济收入，提高群众生活水平，为乡村振兴搭建平台；二是效益指标：在崇义镇辖区内设置10个左右公益岗，月工资800元左右，剩余资金用于困难群众的临时救助、村公益事业的小型支出等；三是满意度指标，群众满意度100%。</v>
      </c>
      <c r="H28" s="6" t="str">
        <f>VLOOKUP(B28,Sheet3!A:C,3,FALSE)</f>
        <v>一是直接带动增收，在崇义镇辖区内设置10个左右公益岗，月工资800左右，其余资金用于困难群众的临时救助、村公益事业的小型支出等；二是投入的衔接资金形成的固定资产由崇义镇统一管理；三是优先带动周边有劳动能力的建档立卡脱困户及监测户参与就业，稳定增收。四是崇义镇负责项目实施和监督管理工作，监督合作协议的执行、项目后续管理、确保补助资金的安全和脱贫户及监测户的利益不受损失。</v>
      </c>
      <c r="I28" s="28">
        <v>894</v>
      </c>
      <c r="J28" s="28">
        <v>487.7</v>
      </c>
      <c r="K28" s="28">
        <v>48.886602</v>
      </c>
      <c r="L28" s="28">
        <v>0</v>
      </c>
      <c r="M28" s="28">
        <v>357.413398</v>
      </c>
      <c r="N28" s="22" t="s">
        <v>21</v>
      </c>
    </row>
    <row r="29" ht="45" customHeight="1" spans="1:14">
      <c r="A29" s="22">
        <v>22</v>
      </c>
      <c r="B29" s="8" t="s">
        <v>90</v>
      </c>
      <c r="C29" s="8" t="s">
        <v>17</v>
      </c>
      <c r="D29" s="22" t="s">
        <v>91</v>
      </c>
      <c r="E29" s="22" t="s">
        <v>92</v>
      </c>
      <c r="F29" s="6" t="s">
        <v>93</v>
      </c>
      <c r="G29" s="6" t="str">
        <f>VLOOKUP(B29,Sheet3!A:C,2,FALSE)</f>
        <v>一是社会效益指标：快速提高联勤部生产管理、应急管理、森林防火、森林旅游安全救护等应急救援活动，提高各项工作效率，更好的为林业生态建设服务，为更有效的维护国家生态安全提供保障，受益脱贫户数量50余人。二是生态效益指标：能够更好的实现减少森林自然灾害的损失、保证森林资源安全、保护生态建设成果。三是经济效益指标：项目实施能带动建筑、建材、劳务、交通运输等相关行业发展，项目建成后可以提高双台林场的管理水平、提高应急响应能力，为更好的保护国家森林资源奠定了坚实的硬件基础，带动社会投资金额。</v>
      </c>
      <c r="H29" s="6" t="str">
        <f>VLOOKUP(B29,Sheet3!A:C,3,FALSE)</f>
        <v>建设可提升国有双台林场基础设施水平，报账森林资源安全，提高野生动植物生竞，改善护林员生产、生活调价你，带动部分群众增收，项目建成后产权归国家所有。</v>
      </c>
      <c r="I29" s="28">
        <v>51.736173</v>
      </c>
      <c r="J29" s="28">
        <v>51.736173</v>
      </c>
      <c r="K29" s="28">
        <v>0</v>
      </c>
      <c r="L29" s="28">
        <v>0</v>
      </c>
      <c r="M29" s="28">
        <v>0</v>
      </c>
      <c r="N29" s="22" t="s">
        <v>21</v>
      </c>
    </row>
    <row r="30" ht="45" customHeight="1" spans="1:14">
      <c r="A30" s="22">
        <v>23</v>
      </c>
      <c r="B30" s="8" t="s">
        <v>94</v>
      </c>
      <c r="C30" s="8" t="s">
        <v>17</v>
      </c>
      <c r="D30" s="22" t="s">
        <v>95</v>
      </c>
      <c r="E30" s="22" t="s">
        <v>96</v>
      </c>
      <c r="F30" s="6" t="s">
        <v>97</v>
      </c>
      <c r="G30" s="6" t="str">
        <f>VLOOKUP(B30,Sheet3!A:C,2,FALSE)</f>
        <v>产出指标：新建超市一座（框架结构，总建筑面积1258.96平方米，总高度约5米）临街房一座（砖混结构，总建筑面积167.07平方米。总高度约3.7米）及配套消防设施。；效益指标：增加经济效益，年总增收27.25万元。增加后庄村村集体收入2万元。预计为10个公益性岗位增加收益800-1000元等，巩固脱贫成效；满意度指标：群众满意度100%。</v>
      </c>
      <c r="H30" s="6" t="str">
        <f>VLOOKUP(B30,Sheet3!A:C,3,FALSE)</f>
        <v>一是通过服务业产业发展，增加经济效益，年总增收27.25万元。增加后庄村村集体收入2万元。预计为10个公益性岗位增加收益800-1000元等，巩固脱贫成效；二是投入的财政扶贫专项资金形成的固定资产由紫陵镇统一管理，村内只有收益权，按照“四议两公开”程序调整 ；三是优先带动周边有劳动能力的贫困户参与就业，稳定增收。四是紫陵镇负责项目实施和监督管理工作，监督合作协议的执行、项目后续管理、确保扶贫资金的安全和贫困户利益不受损失。</v>
      </c>
      <c r="I30" s="28">
        <v>192.745281</v>
      </c>
      <c r="J30" s="28">
        <v>81.95</v>
      </c>
      <c r="K30" s="28">
        <v>0</v>
      </c>
      <c r="L30" s="28">
        <v>0</v>
      </c>
      <c r="M30" s="28">
        <v>110.795281</v>
      </c>
      <c r="N30" s="22" t="s">
        <v>21</v>
      </c>
    </row>
    <row r="31" ht="45" customHeight="1" spans="1:14">
      <c r="A31" s="22">
        <v>24</v>
      </c>
      <c r="B31" s="8" t="s">
        <v>98</v>
      </c>
      <c r="C31" s="8" t="s">
        <v>99</v>
      </c>
      <c r="D31" s="22" t="s">
        <v>100</v>
      </c>
      <c r="E31" s="22" t="s">
        <v>101</v>
      </c>
      <c r="F31" s="6" t="s">
        <v>102</v>
      </c>
      <c r="G31" s="6" t="str">
        <f>VLOOKUP(B31,Sheet3!A:C,2,FALSE)</f>
        <v>效益指标:解决中、高等职业教育脱贫家庭学生上学后顾之忧，提高脱贫学生的学习，生活质量。</v>
      </c>
      <c r="H31" s="6" t="str">
        <f>VLOOKUP(B31,Sheet3!A:C,3,FALSE)</f>
        <v>对全市脱贫学生进行教育补助，解决脱贫学生因学返贫问题。</v>
      </c>
      <c r="I31" s="28">
        <v>48.45</v>
      </c>
      <c r="J31" s="28">
        <v>0</v>
      </c>
      <c r="K31" s="28">
        <v>0</v>
      </c>
      <c r="L31" s="28">
        <v>0</v>
      </c>
      <c r="M31" s="28">
        <v>48.45</v>
      </c>
      <c r="N31" s="22" t="s">
        <v>21</v>
      </c>
    </row>
    <row r="32" ht="45" customHeight="1" spans="1:14">
      <c r="A32" s="22">
        <v>25</v>
      </c>
      <c r="B32" s="8" t="s">
        <v>103</v>
      </c>
      <c r="C32" s="8" t="s">
        <v>99</v>
      </c>
      <c r="D32" s="22" t="s">
        <v>100</v>
      </c>
      <c r="E32" s="22" t="s">
        <v>101</v>
      </c>
      <c r="F32" s="6" t="s">
        <v>102</v>
      </c>
      <c r="G32" s="6" t="str">
        <f>VLOOKUP(B32,Sheet3!A:C,2,FALSE)</f>
        <v>效益指标:解决中、高等职业教育脱贫家庭学生上学后顾之忧，提高脱贫学生的学习，生活质量。</v>
      </c>
      <c r="H32" s="6" t="str">
        <f>VLOOKUP(B32,Sheet3!A:C,3,FALSE)</f>
        <v>对全市脱贫学生进行教育补助，解决脱贫学生因学返贫问题。</v>
      </c>
      <c r="I32" s="28">
        <v>49.5</v>
      </c>
      <c r="J32" s="28">
        <v>0</v>
      </c>
      <c r="K32" s="28">
        <v>0</v>
      </c>
      <c r="L32" s="28">
        <v>0</v>
      </c>
      <c r="M32" s="28">
        <v>49.5</v>
      </c>
      <c r="N32" s="22" t="s">
        <v>21</v>
      </c>
    </row>
    <row r="33" ht="45" customHeight="1" spans="1:14">
      <c r="A33" s="22">
        <v>26</v>
      </c>
      <c r="B33" s="8" t="s">
        <v>104</v>
      </c>
      <c r="C33" s="8" t="s">
        <v>99</v>
      </c>
      <c r="D33" s="22" t="s">
        <v>100</v>
      </c>
      <c r="E33" s="22" t="s">
        <v>101</v>
      </c>
      <c r="F33" s="6" t="s">
        <v>105</v>
      </c>
      <c r="G33" s="6" t="str">
        <f>VLOOKUP(B33,Sheet3!A:C,2,FALSE)</f>
        <v>效益指标:对全市脱贫户自主参加各类短期技能培训并取得结业证书和国家承认的技能等级证书的进行补助，增强脱贫户就业能力，稳定增收。</v>
      </c>
      <c r="H33" s="6" t="str">
        <f>VLOOKUP(B33,Sheet3!A:C,3,FALSE)</f>
        <v>对全市脱贫户自主参加各类短期技能培训并取得结业证书和国家承认的技能等级证书的进行补助，根据工种类别补助1500-2000不等，解决脱贫户就业能力差问题，促进稳定增收。</v>
      </c>
      <c r="I33" s="28">
        <v>3.6</v>
      </c>
      <c r="J33" s="28">
        <v>0</v>
      </c>
      <c r="K33" s="28">
        <v>0</v>
      </c>
      <c r="L33" s="28">
        <v>0</v>
      </c>
      <c r="M33" s="28">
        <v>3.6</v>
      </c>
      <c r="N33" s="22" t="s">
        <v>21</v>
      </c>
    </row>
    <row r="34" ht="45" customHeight="1" spans="1:14">
      <c r="A34" s="22">
        <v>27</v>
      </c>
      <c r="B34" s="8" t="s">
        <v>106</v>
      </c>
      <c r="C34" s="8" t="s">
        <v>99</v>
      </c>
      <c r="D34" s="22" t="s">
        <v>100</v>
      </c>
      <c r="E34" s="22" t="s">
        <v>101</v>
      </c>
      <c r="F34" s="6" t="s">
        <v>105</v>
      </c>
      <c r="G34" s="6" t="str">
        <f>VLOOKUP(B34,Sheet3!A:C,2,FALSE)</f>
        <v>效益指标:对全市脱贫户自主参加各类短期技能培训并取得结业证书和国家承认的技能等级证书的进行补助，增强脱贫户就业能力，稳定增收。</v>
      </c>
      <c r="H34" s="6" t="str">
        <f>VLOOKUP(B34,Sheet3!A:C,3,FALSE)</f>
        <v>对全市脱贫户自主参加各类短期技能培训并取得结业证书和国家承认的技能等级证书的进行补助，根据工种类别补助1500-2001不等，解决脱贫户就业能力差问题，促进稳定增收。</v>
      </c>
      <c r="I34" s="28">
        <v>1.2</v>
      </c>
      <c r="J34" s="28">
        <v>0</v>
      </c>
      <c r="K34" s="28">
        <v>0</v>
      </c>
      <c r="L34" s="28">
        <v>0</v>
      </c>
      <c r="M34" s="28">
        <v>1.2</v>
      </c>
      <c r="N34" s="22" t="s">
        <v>21</v>
      </c>
    </row>
    <row r="35" ht="45" customHeight="1" spans="1:14">
      <c r="A35" s="22">
        <v>28</v>
      </c>
      <c r="B35" s="8" t="s">
        <v>107</v>
      </c>
      <c r="C35" s="8" t="s">
        <v>17</v>
      </c>
      <c r="D35" s="22" t="s">
        <v>34</v>
      </c>
      <c r="E35" s="22" t="s">
        <v>35</v>
      </c>
      <c r="F35" s="6" t="s">
        <v>108</v>
      </c>
      <c r="G35" s="6" t="str">
        <f>VLOOKUP(B35,Sheet3!A:C,2,FALSE)</f>
        <v>一是产出指标:通过依托沁阳市柏香镇柏香一街股份经济合作社，采取合作社+农户的模式，扩大规模，确保脱贫户及监测对象获得一个长期稳定的增收渠道，带领脱贫户及监测对象增收致富；二是效益指标：增加南西村村集体经济5万元、东两水村村集体经济5万元，设置不少于10个公益性岗位，2022年-2031年，月工资在450元左右，其余收益金用于临时救助、巩固脱贫攻坚成果等，激发脱贫享受政策户及监测对象内生动力；三是满意度指标：该项目培育了新型经营主体，发展了乡村特色产业，增加了脱贫享受政策户及监测对象收入，受益脱贫享受政策户及监测对象满意度达到100%。</v>
      </c>
      <c r="H35" s="6" t="str">
        <f>VLOOKUP(B35,Sheet3!A:C,3,FALSE)</f>
        <v>一是通过乡村特色产业发展，增加经济效益，预计增加南西村村集体经济5万元、东两水村村集体经济5万元，设置不少于10个公益性岗位，月工资在450元左右，其余收益金用于临时救助等，用于巩固脱贫成效；二是投入的财政衔接资金形成的固定资产由柏香镇统一管理，脱贫户及监测对象只有收益权，脱贫户及监测对象的调整按照“四议两公开”程序调整 ；三是优先带动周边有劳动能力的脱贫户及监测对象参与就业，稳定增收。四是柏香镇负责实施和监督管理工作，监督合作协议的执行、项目后续管理、确保衔接资金的安全和脱贫村、脱贫户及监测对象利益不受损失。</v>
      </c>
      <c r="I35" s="28">
        <v>689.788651</v>
      </c>
      <c r="J35" s="28">
        <v>0</v>
      </c>
      <c r="K35" s="28">
        <v>218</v>
      </c>
      <c r="L35" s="28">
        <v>415.21</v>
      </c>
      <c r="M35" s="28">
        <v>56.578651</v>
      </c>
      <c r="N35" s="22" t="s">
        <v>21</v>
      </c>
    </row>
    <row r="36" ht="45" customHeight="1" spans="1:14">
      <c r="A36" s="22">
        <v>29</v>
      </c>
      <c r="B36" s="8" t="s">
        <v>109</v>
      </c>
      <c r="C36" s="8" t="s">
        <v>17</v>
      </c>
      <c r="D36" s="22" t="s">
        <v>48</v>
      </c>
      <c r="E36" s="22" t="s">
        <v>110</v>
      </c>
      <c r="F36" s="6" t="s">
        <v>111</v>
      </c>
      <c r="G36" s="6" t="str">
        <f>VLOOKUP(B36,Sheet3!A:C,2,FALSE)</f>
        <v>一是产出指标：依托沁阳市春之韵种植专业合作社，采取合作社+农户的模式，培育新型经营主体，确保脱贫户和监测户获得一个长期稳定的增收渠道，带领脱贫户和监测户增收致富；二是效益指标：①每年增收项目收益金30万元，用于在王曲乡设置不少于30个公益岗位,公益岗位工资为744元左右，增收期十年；同时可以为周边村群众提供更多的就业机会。②其余的资产收益金用于脱贫户和监测户的救济救助和兜底保障；三是满意度指标：该项目发展了粗加工产业，形成产销一体化链接，增加了脱贫户和监测户的收入，受益脱贫户和监测户的满意度达到100%。</v>
      </c>
      <c r="H36" s="6" t="str">
        <f>VLOOKUP(B36,Sheet3!A:C,3,FALSE)</f>
        <v>一是通过粗加工产业发展，增加经济效益，每年可获得项目收益金30万元，用于在王曲乡设置不少于30个公益岗位,公益岗位工资为744 元左右，增收期十年，同时可以为周边村群众提供更多的就业机会。②其余的资产收益金用于脱贫户和监测户的救济救助和兜底保障；二是投入的财政专项扶贫资金形成的固定资产由王曲乡统一管理；脱贫户和监测户只有收益权；三是优先带动王曲乡脱贫户和监测户参与就业，稳定增收；四是王曲乡人民政府负责实施和监督管理工作，监督合作协议的执行、项目后续管理、确保衔接资金的安全。</v>
      </c>
      <c r="I36" s="28">
        <v>295</v>
      </c>
      <c r="J36" s="28">
        <v>0</v>
      </c>
      <c r="K36" s="28">
        <v>214</v>
      </c>
      <c r="L36" s="28">
        <v>81</v>
      </c>
      <c r="M36" s="28">
        <v>0</v>
      </c>
      <c r="N36" s="22" t="s">
        <v>21</v>
      </c>
    </row>
    <row r="37" ht="45" customHeight="1" spans="1:14">
      <c r="A37" s="22">
        <v>30</v>
      </c>
      <c r="B37" s="8" t="s">
        <v>112</v>
      </c>
      <c r="C37" s="8" t="s">
        <v>17</v>
      </c>
      <c r="D37" s="22" t="s">
        <v>48</v>
      </c>
      <c r="E37" s="22" t="s">
        <v>113</v>
      </c>
      <c r="F37" s="6" t="s">
        <v>114</v>
      </c>
      <c r="G37" s="6" t="str">
        <f>VLOOKUP(B37,Sheet3!A:C,2,FALSE)</f>
        <v>一是产出指标：依托河南人和春天奶业科技有限公司，采取公司+农户的模式，培育新型经营主体，确保脱贫户和监测户获得一个长期稳定的增收渠道，带领脱贫户和监测户增收致富；二是效益指标：①每年增收项目收益金29.885万元，用于在王曲乡设置不少于30个公益岗位,公益岗位工资为744元左右，增收期十年；同时可以为周边村群众提供更多的就业机会。②其余的资产收益金用于脱贫户和监测户的救济救助和兜底保障；三是满意度指标：该项目发展了奶牛养殖产业，增加了脱贫户和监测户的收入，受益脱贫户和监测户的满意度达到100%。</v>
      </c>
      <c r="H37" s="6" t="str">
        <f>VLOOKUP(B37,Sheet3!A:C,3,FALSE)</f>
        <v>一是通过奶牛养殖产业发展，增加经济效益，每年可获得项目收益金29.885万元，用于在王曲乡设置不少于30个公益岗位,公益岗位工资为744 元左右，增收期十年，同时可以为周边村群众提供更多的就业机会。②其余的资产收益金用于脱贫户和监测户的救济救助和兜底保障；二是投入的财政专项衔接资金形成的固定资产由王曲乡统一管理；脱贫户和监测户只有收益权；三是优先带动王曲乡脱贫户和监测户参与就业，稳定增收；四是王曲乡人民政府负责实施和监督管理工作，监督合作协议的执行、项目后续管理、确保衔接资金的安全。</v>
      </c>
      <c r="I37" s="28">
        <v>278.982816</v>
      </c>
      <c r="J37" s="28">
        <v>183.1</v>
      </c>
      <c r="K37" s="28">
        <v>0</v>
      </c>
      <c r="L37" s="28">
        <v>0</v>
      </c>
      <c r="M37" s="28">
        <v>95.882816</v>
      </c>
      <c r="N37" s="22" t="s">
        <v>21</v>
      </c>
    </row>
    <row r="38" ht="45" customHeight="1" spans="1:14">
      <c r="A38" s="22">
        <v>31</v>
      </c>
      <c r="B38" s="8" t="s">
        <v>115</v>
      </c>
      <c r="C38" s="8" t="s">
        <v>23</v>
      </c>
      <c r="D38" s="22" t="s">
        <v>83</v>
      </c>
      <c r="E38" s="22" t="s">
        <v>84</v>
      </c>
      <c r="F38" s="6" t="s">
        <v>116</v>
      </c>
      <c r="G38" s="6" t="str">
        <f>VLOOKUP(B38,Sheet3!A:C,2,FALSE)</f>
        <v>产出指标：新修村内道路6384㎡；效益指标：改变村容村貌，改善村民的生产、生活环境；满意度指标：群众满意度100%。</v>
      </c>
      <c r="H38" s="6" t="str">
        <f>VLOOKUP(B38,Sheet3!A:C,3,FALSE)</f>
        <v>提升景明村基础设施水平，改善脱贫户、监测户生产生活条件，从而带动该村脱贫户、监测户增收；项目建成后产权移交村集体所有。</v>
      </c>
      <c r="I38" s="28">
        <v>56.79097</v>
      </c>
      <c r="J38" s="28">
        <v>0</v>
      </c>
      <c r="K38" s="28">
        <v>0</v>
      </c>
      <c r="L38" s="28">
        <v>0</v>
      </c>
      <c r="M38" s="28">
        <v>56.79097</v>
      </c>
      <c r="N38" s="22" t="s">
        <v>21</v>
      </c>
    </row>
    <row r="39" ht="45" customHeight="1" spans="1:14">
      <c r="A39" s="22">
        <v>32</v>
      </c>
      <c r="B39" s="8" t="s">
        <v>117</v>
      </c>
      <c r="C39" s="8" t="s">
        <v>23</v>
      </c>
      <c r="D39" s="22" t="s">
        <v>87</v>
      </c>
      <c r="E39" s="22" t="s">
        <v>118</v>
      </c>
      <c r="F39" s="9" t="s">
        <v>119</v>
      </c>
      <c r="G39" s="6" t="str">
        <f>VLOOKUP(B39,Sheet3!A:C,2,FALSE)</f>
        <v>产出指标：硬化道路2095.2平方米；效益指标：解决水运村群众出行及排水问题，改善人居环境；满意度指标：群众满意度100%。</v>
      </c>
      <c r="H39" s="6" t="str">
        <f>VLOOKUP(B39,Sheet3!A:C,3,FALSE)</f>
        <v>提升水运村基础设施水平，解决水运村群众出行及排水问题，改善人居环境，从而带动该村群众增收；项目建成后产权移交村集体所有。</v>
      </c>
      <c r="I39" s="28">
        <v>26.65443</v>
      </c>
      <c r="J39" s="28">
        <v>0</v>
      </c>
      <c r="K39" s="28">
        <v>0</v>
      </c>
      <c r="L39" s="28">
        <v>0</v>
      </c>
      <c r="M39" s="28">
        <v>26.65443</v>
      </c>
      <c r="N39" s="22" t="s">
        <v>21</v>
      </c>
    </row>
    <row r="40" ht="45" customHeight="1" spans="1:14">
      <c r="A40" s="22">
        <v>33</v>
      </c>
      <c r="B40" s="8" t="s">
        <v>120</v>
      </c>
      <c r="C40" s="8" t="s">
        <v>23</v>
      </c>
      <c r="D40" s="22" t="s">
        <v>87</v>
      </c>
      <c r="E40" s="22" t="s">
        <v>121</v>
      </c>
      <c r="F40" s="6" t="s">
        <v>122</v>
      </c>
      <c r="G40" s="6" t="str">
        <f>VLOOKUP(B40,Sheet3!A:C,2,FALSE)</f>
        <v>产出指标：硬化道路4525.2平方米；效益指标：解决大张村群众出行问题，改善人居环境；满意度指标：群众满意度100%。</v>
      </c>
      <c r="H40" s="6" t="str">
        <f>VLOOKUP(B40,Sheet3!A:C,3,FALSE)</f>
        <v>提升大张村基础设施水平，解决大张村群众出行问题，改善人居环境，从而带动该村群众增收；项目建成后产权移交村集体所有。</v>
      </c>
      <c r="I40" s="28">
        <v>44.652087</v>
      </c>
      <c r="J40" s="28">
        <v>0</v>
      </c>
      <c r="K40" s="28">
        <v>44.652087</v>
      </c>
      <c r="L40" s="28">
        <v>0</v>
      </c>
      <c r="M40" s="28">
        <v>0</v>
      </c>
      <c r="N40" s="22" t="s">
        <v>21</v>
      </c>
    </row>
    <row r="41" ht="45" customHeight="1" spans="1:14">
      <c r="A41" s="22">
        <v>34</v>
      </c>
      <c r="B41" s="8" t="s">
        <v>123</v>
      </c>
      <c r="C41" s="8" t="s">
        <v>124</v>
      </c>
      <c r="D41" s="22" t="s">
        <v>100</v>
      </c>
      <c r="E41" s="22" t="s">
        <v>101</v>
      </c>
      <c r="F41" s="6" t="s">
        <v>125</v>
      </c>
      <c r="G41" s="6" t="str">
        <f>VLOOKUP(B41,Sheet3!A:C,2,FALSE)</f>
        <v>效益指标：对全市跨省就业脱贫人口（监测帮扶对象）给予一次性交通补助，增强就业能力，稳定增收；满意度指标：满意度达100%。</v>
      </c>
      <c r="H41" s="6" t="str">
        <f>VLOOKUP(B41,Sheet3!A:C,3,FALSE)</f>
        <v>效益指标：对全市跨省就业脱贫人口（监测帮扶对象）给予一次性交通补助，增强就业能力，稳定增收；满意度指标：满意度达100%。</v>
      </c>
      <c r="I41" s="28">
        <v>12.648</v>
      </c>
      <c r="J41" s="28">
        <v>0</v>
      </c>
      <c r="K41" s="28">
        <v>6.984</v>
      </c>
      <c r="L41" s="28">
        <v>0</v>
      </c>
      <c r="M41" s="28">
        <v>5.664</v>
      </c>
      <c r="N41" s="22" t="s">
        <v>21</v>
      </c>
    </row>
    <row r="42" ht="45" customHeight="1" spans="1:14">
      <c r="A42" s="22">
        <v>35</v>
      </c>
      <c r="B42" s="8" t="s">
        <v>126</v>
      </c>
      <c r="C42" s="8" t="s">
        <v>17</v>
      </c>
      <c r="D42" s="22" t="s">
        <v>100</v>
      </c>
      <c r="E42" s="22" t="s">
        <v>101</v>
      </c>
      <c r="F42" s="6" t="s">
        <v>127</v>
      </c>
      <c r="G42" s="6" t="str">
        <f>VLOOKUP(B42,Sheet3!A:C,2,FALSE)</f>
        <v>帮助我市符合贷款条件的脱贫户和监测户发展产业，重点扶持有贷款意愿、有就业创业和还款能力的脱贫户和监测户</v>
      </c>
      <c r="H42" s="6" t="str">
        <f>VLOOKUP(B42,Sheet3!A:C,3,FALSE)</f>
        <v>对享受脱贫人口小额信贷的脱贫户和监测户进行贴息</v>
      </c>
      <c r="I42" s="28">
        <v>19.52383</v>
      </c>
      <c r="J42" s="28">
        <v>0</v>
      </c>
      <c r="K42" s="28">
        <v>0</v>
      </c>
      <c r="L42" s="28">
        <v>0</v>
      </c>
      <c r="M42" s="28">
        <v>19.52383</v>
      </c>
      <c r="N42" s="22" t="s">
        <v>21</v>
      </c>
    </row>
    <row r="43" ht="45" customHeight="1" spans="1:14">
      <c r="A43" s="22">
        <v>36</v>
      </c>
      <c r="B43" s="8" t="s">
        <v>128</v>
      </c>
      <c r="C43" s="8" t="s">
        <v>129</v>
      </c>
      <c r="D43" s="22" t="s">
        <v>100</v>
      </c>
      <c r="E43" s="22" t="s">
        <v>101</v>
      </c>
      <c r="F43" s="6" t="s">
        <v>130</v>
      </c>
      <c r="G43" s="6" t="str">
        <f>VLOOKUP(B43,Sheet3!A:C,2,FALSE)</f>
        <v>确保巩固拓展脱贫攻坚成果项目正常实施</v>
      </c>
      <c r="H43" s="6" t="str">
        <f>VLOOKUP(B43,Sheet3!A:C,3,FALSE)</f>
        <v>确保巩固拓展脱贫攻坚成果项目正常实施</v>
      </c>
      <c r="I43" s="28">
        <v>49.988</v>
      </c>
      <c r="J43" s="28">
        <v>0</v>
      </c>
      <c r="K43" s="28">
        <v>0</v>
      </c>
      <c r="L43" s="28">
        <v>0</v>
      </c>
      <c r="M43" s="28">
        <v>49.988</v>
      </c>
      <c r="N43" s="22" t="s">
        <v>21</v>
      </c>
    </row>
    <row r="44" ht="45" customHeight="1" spans="1:14">
      <c r="A44" s="22">
        <v>37</v>
      </c>
      <c r="B44" s="8" t="s">
        <v>131</v>
      </c>
      <c r="C44" s="8" t="s">
        <v>23</v>
      </c>
      <c r="D44" s="22" t="s">
        <v>24</v>
      </c>
      <c r="E44" s="22" t="s">
        <v>132</v>
      </c>
      <c r="F44" s="6" t="s">
        <v>133</v>
      </c>
      <c r="G44" s="6" t="str">
        <f>VLOOKUP(B44,Sheet3!A:C,2,FALSE)</f>
        <v>产出指标：铺设村内饮水管网计6350米。效益指标：解决广利作村村民生活用水问题，提升群众生活质量。满意度指标：群众满意度100%。
</v>
      </c>
      <c r="H44" s="6" t="str">
        <f>VLOOKUP(B44,Sheet3!A:C,3,FALSE)</f>
        <v>提升广利作村基础设施水平，保障广利作村群众生活用水问题，改善群众生产生活条件，从而带动该村群众增收；项目建成后产权移交村集体所有。</v>
      </c>
      <c r="I44" s="28">
        <v>33.554292</v>
      </c>
      <c r="J44" s="28">
        <v>0</v>
      </c>
      <c r="K44" s="28">
        <v>33.554292</v>
      </c>
      <c r="L44" s="28">
        <v>0</v>
      </c>
      <c r="M44" s="28">
        <v>0</v>
      </c>
      <c r="N44" s="22" t="s">
        <v>21</v>
      </c>
    </row>
    <row r="45" ht="45" customHeight="1" spans="1:14">
      <c r="A45" s="22">
        <v>38</v>
      </c>
      <c r="B45" s="6" t="s">
        <v>134</v>
      </c>
      <c r="C45" s="8" t="s">
        <v>17</v>
      </c>
      <c r="D45" s="22" t="s">
        <v>95</v>
      </c>
      <c r="E45" s="22" t="s">
        <v>135</v>
      </c>
      <c r="F45" s="6" t="s">
        <v>136</v>
      </c>
      <c r="G45" s="6" t="str">
        <f>VLOOKUP(B45,Sheet3!A:C,2,FALSE)</f>
        <v>产出指标：建设农贸市场，总建筑面积1236.55平方米，其中：营业厅建筑面积510.28平方米，营业室建筑面积305.36平方米，钢结构大棚建筑面积420.91平方米。；效益指标：增加经济效益，年总增收19.6万元。预计为5个公益性岗位增加收益1000-1500元等，增加范村和后庄村村集体收入，巩固脱贫成效；满意度指标：群众满意度100%。</v>
      </c>
      <c r="H45" s="6" t="str">
        <f>VLOOKUP(B45,Sheet3!A:C,3,FALSE)</f>
        <v>一是通过服务业产业发展，增加经济效益，年总增收19.6万元。预计为5个公益性岗位增加收益1000-1500元等，增加范村和后庄村村集体收入，巩固脱贫成效；二是投入的财政扶贫专项资金形成的固定资产由紫陵镇统一管理，村内只有收益权，按照“四议两公开”程序调整 ；三是优先带动周边有劳动能力的贫困户参与就业，稳定增收。四是紫陵镇负责项目实施和监督管理工作，监督合作协议的执行、项目后续管理、确保扶贫资金的安全和贫困户利益不受损失。</v>
      </c>
      <c r="I45" s="28">
        <v>133.45435</v>
      </c>
      <c r="J45" s="28">
        <v>98.65</v>
      </c>
      <c r="K45" s="28">
        <v>13.84</v>
      </c>
      <c r="L45" s="28">
        <v>0</v>
      </c>
      <c r="M45" s="28">
        <v>20.96435</v>
      </c>
      <c r="N45" s="22" t="s">
        <v>21</v>
      </c>
    </row>
    <row r="46" ht="45" customHeight="1" spans="1:14">
      <c r="A46" s="22">
        <v>39</v>
      </c>
      <c r="B46" s="8" t="s">
        <v>137</v>
      </c>
      <c r="C46" s="8" t="s">
        <v>23</v>
      </c>
      <c r="D46" s="22" t="s">
        <v>34</v>
      </c>
      <c r="E46" s="22" t="s">
        <v>138</v>
      </c>
      <c r="F46" s="6" t="s">
        <v>139</v>
      </c>
      <c r="G46" s="6" t="str">
        <f>VLOOKUP(B46,Sheet3!A:C,2,FALSE)</f>
        <v>产出指标：1、修建排水沟4条，C25混凝土，总长1316米。2、加盖预制空心盖板2616块。3、过路现浇路面8米。效益指标：。效益指标：解决史村1700人排水问题，改善村内排水条件，改变村容村貌，改善村民的生产、生活环境；满意度指标：群众满意度100%。</v>
      </c>
      <c r="H46" s="6" t="str">
        <f>VLOOKUP(B46,Sheet3!A:C,3,FALSE)</f>
        <v>提升史村基础设施水平，解决史村1700人排水问题，改善群众生产生活条件，从而带动该村群众增收；项目建成后产权移交村集体所有。</v>
      </c>
      <c r="I46" s="28">
        <v>36.469074</v>
      </c>
      <c r="J46" s="28">
        <v>4.18022</v>
      </c>
      <c r="K46" s="28">
        <v>26.791672</v>
      </c>
      <c r="L46" s="28">
        <v>0</v>
      </c>
      <c r="M46" s="28">
        <v>5.497182</v>
      </c>
      <c r="N46" s="22" t="s">
        <v>21</v>
      </c>
    </row>
    <row r="47" ht="45" customHeight="1" spans="1:14">
      <c r="A47" s="22">
        <v>40</v>
      </c>
      <c r="B47" s="8" t="s">
        <v>140</v>
      </c>
      <c r="C47" s="8" t="s">
        <v>23</v>
      </c>
      <c r="D47" s="22" t="s">
        <v>34</v>
      </c>
      <c r="E47" s="22" t="s">
        <v>141</v>
      </c>
      <c r="F47" s="6" t="s">
        <v>142</v>
      </c>
      <c r="G47" s="6" t="str">
        <f>VLOOKUP(B47,Sheet3!A:C,2,FALSE)</f>
        <v>产出指标：1、硬化道路3条，C25混凝土，总长469米，总面积1537平方米，厚0.15米。2、修建排水沟11条，C25混凝土，总长1323米。3、加盖预制空心盖板2596块。4、铺设混凝土管12米。5、铺设HDPE双壁波纹管20米。效益指标：解决保方村950人出行及排水问题，改变村容村貌，改善村民的生产、生活环境；满意度指标：群众满意度100%。</v>
      </c>
      <c r="H47" s="6" t="str">
        <f>VLOOKUP(B47,Sheet3!A:C,3,FALSE)</f>
        <v>提升保方村基础设施水平，解决保方村950人出行及排水问题，改善群众生产生活条件，从而带动该村群众增收；项目建成后产权移交村集体所有。</v>
      </c>
      <c r="I47" s="28">
        <v>41.188857</v>
      </c>
      <c r="J47" s="28">
        <v>0</v>
      </c>
      <c r="K47" s="28">
        <v>0</v>
      </c>
      <c r="L47" s="28">
        <v>0</v>
      </c>
      <c r="M47" s="28">
        <v>41.188857</v>
      </c>
      <c r="N47" s="22" t="s">
        <v>21</v>
      </c>
    </row>
    <row r="48" ht="45" customHeight="1" spans="1:14">
      <c r="A48" s="22">
        <v>41</v>
      </c>
      <c r="B48" s="8" t="s">
        <v>143</v>
      </c>
      <c r="C48" s="8" t="s">
        <v>23</v>
      </c>
      <c r="D48" s="22" t="s">
        <v>55</v>
      </c>
      <c r="E48" s="22" t="s">
        <v>144</v>
      </c>
      <c r="F48" s="6" t="s">
        <v>145</v>
      </c>
      <c r="G48" s="6" t="str">
        <f>VLOOKUP(B48,Sheet3!A:C,2,FALSE)</f>
        <v>产出指标硬化2条道路，全长256米，宽3米，面积768平方米；新建4条排水渠，全长604米，修建过路渠4个，其中1条渠加盖沟板。效益指标：解决张庄村村民出行问题，改善村民行走条件，改善村民的生产、生活环境；满意度指标：群众满意度100%。 </v>
      </c>
      <c r="H48" s="6" t="str">
        <f>VLOOKUP(B48,Sheet3!A:C,3,FALSE)</f>
        <v>提升张庄村基础设施水平，保障村民出行，改善脱贫户生产生活条件，从而带动该村脱贫户增收；项目建成后产权移交村集体所有。</v>
      </c>
      <c r="I48" s="28">
        <v>22.622381</v>
      </c>
      <c r="J48" s="28">
        <v>0</v>
      </c>
      <c r="K48" s="28">
        <v>0</v>
      </c>
      <c r="L48" s="28">
        <v>0</v>
      </c>
      <c r="M48" s="28">
        <v>22.622381</v>
      </c>
      <c r="N48" s="22" t="s">
        <v>21</v>
      </c>
    </row>
    <row r="49" ht="45" customHeight="1" spans="1:14">
      <c r="A49" s="22">
        <v>42</v>
      </c>
      <c r="B49" s="8" t="s">
        <v>146</v>
      </c>
      <c r="C49" s="8" t="s">
        <v>147</v>
      </c>
      <c r="D49" s="22" t="s">
        <v>100</v>
      </c>
      <c r="E49" s="22" t="s">
        <v>101</v>
      </c>
      <c r="F49" s="6" t="s">
        <v>148</v>
      </c>
      <c r="G49" s="6" t="str">
        <f>VLOOKUP(B49,Sheet3!A:C,2,FALSE)</f>
        <v>对致富带头人进行培训，加强带贫能力</v>
      </c>
      <c r="H49" s="6" t="str">
        <f>VLOOKUP(B49,Sheet3!A:C,3,FALSE)</f>
        <v>对致富带头人进行培训，加强带贫能力</v>
      </c>
      <c r="I49" s="28">
        <v>10.416</v>
      </c>
      <c r="J49" s="28">
        <v>0</v>
      </c>
      <c r="K49" s="28">
        <v>0</v>
      </c>
      <c r="L49" s="28">
        <v>0</v>
      </c>
      <c r="M49" s="28">
        <v>10.416</v>
      </c>
      <c r="N49" s="22" t="s">
        <v>21</v>
      </c>
    </row>
    <row r="50" ht="45" customHeight="1" spans="1:14">
      <c r="A50" s="22">
        <v>43</v>
      </c>
      <c r="B50" s="8" t="s">
        <v>149</v>
      </c>
      <c r="C50" s="8" t="s">
        <v>23</v>
      </c>
      <c r="D50" s="22" t="s">
        <v>55</v>
      </c>
      <c r="E50" s="22" t="s">
        <v>150</v>
      </c>
      <c r="F50" s="6" t="s">
        <v>151</v>
      </c>
      <c r="G50" s="6" t="str">
        <f>VLOOKUP(B50,Sheet3!A:C,2,FALSE)</f>
        <v>产出指标：硬化道路5条，全长949米，宽度在2.5-3米之间，面积共 2768.5米；新建排水渠8条，全长1407米。效益指标：解决闫斜村村民出行问题，改善村民行走条件，改善村民的生产、生活环境；满意度指标：群众满意度100%。 </v>
      </c>
      <c r="H50" s="6" t="str">
        <f>VLOOKUP(B50,Sheet3!A:C,3,FALSE)</f>
        <v>提升闫斜村基础设施水平，保障村民出行，改善脱贫户生产生活条件，从而带动该村脱贫户增收；项目建成后产权移交村集体所有。</v>
      </c>
      <c r="I50" s="28">
        <v>59.366584</v>
      </c>
      <c r="J50" s="28">
        <v>0</v>
      </c>
      <c r="K50" s="28">
        <v>0</v>
      </c>
      <c r="L50" s="28">
        <v>0</v>
      </c>
      <c r="M50" s="28">
        <v>59.366584</v>
      </c>
      <c r="N50" s="22" t="s">
        <v>21</v>
      </c>
    </row>
    <row r="51" ht="45" customHeight="1" spans="1:14">
      <c r="A51" s="22">
        <v>44</v>
      </c>
      <c r="B51" s="8" t="s">
        <v>152</v>
      </c>
      <c r="C51" s="8" t="s">
        <v>23</v>
      </c>
      <c r="D51" s="22" t="s">
        <v>87</v>
      </c>
      <c r="E51" s="22" t="s">
        <v>88</v>
      </c>
      <c r="F51" s="6" t="s">
        <v>153</v>
      </c>
      <c r="G51" s="6" t="str">
        <f>VLOOKUP(B51,Sheet3!A:C,2,FALSE)</f>
        <v>产出指标：修建排水渠618米；效益指标：解决崇义村群众排水问题，改善人居环境；满意度指标：群众满意度100%。</v>
      </c>
      <c r="H51" s="6" t="str">
        <f>VLOOKUP(B51,Sheet3!A:C,3,FALSE)</f>
        <v>提升崇义村基础设施水平，解决崇义村群众排水问题，改善人居环境，从而带动该村群众增收；项目建成后产权移交村集体所有。</v>
      </c>
      <c r="I51" s="28">
        <v>58.429659</v>
      </c>
      <c r="J51" s="28">
        <v>0</v>
      </c>
      <c r="K51" s="28">
        <v>0</v>
      </c>
      <c r="L51" s="28">
        <v>0</v>
      </c>
      <c r="M51" s="28">
        <v>58.429659</v>
      </c>
      <c r="N51" s="22" t="s">
        <v>21</v>
      </c>
    </row>
    <row r="52" ht="45" customHeight="1" spans="1:14">
      <c r="A52" s="22">
        <v>45</v>
      </c>
      <c r="B52" s="8" t="s">
        <v>154</v>
      </c>
      <c r="C52" s="8" t="s">
        <v>23</v>
      </c>
      <c r="D52" s="22" t="s">
        <v>155</v>
      </c>
      <c r="E52" s="22" t="s">
        <v>156</v>
      </c>
      <c r="F52" s="6" t="s">
        <v>157</v>
      </c>
      <c r="G52" s="6" t="str">
        <f>VLOOKUP(B52,Sheet3!A:C,2,FALSE)</f>
        <v>产出指标：铺设井内DN65无缝钢管400米，电缆415米、电动葫芦一台、配电柜及控制器一套；
铺设井外DN65热镀锌钢310米；铺设PE管360米；新修C25道路80米、宽2米、厚15公分；新修埋管沟槽80米。效益指标：解决常平村群众吃水、用水问题；满意度指标：群众满意度100%。</v>
      </c>
      <c r="H52" s="6" t="str">
        <f>VLOOKUP(B52,Sheet3!A:C,3,FALSE)</f>
        <v>提升村基础设施水平，解决群众吃水、用水问题，从而带动群众增收；项目建成后产权移交村集体所有。</v>
      </c>
      <c r="I52" s="28">
        <v>24.5</v>
      </c>
      <c r="J52" s="28">
        <v>0</v>
      </c>
      <c r="K52" s="28">
        <v>0</v>
      </c>
      <c r="L52" s="28">
        <v>24.5</v>
      </c>
      <c r="M52" s="28">
        <v>0</v>
      </c>
      <c r="N52" s="22" t="s">
        <v>21</v>
      </c>
    </row>
    <row r="53" ht="45" customHeight="1" spans="1:14">
      <c r="A53" s="22">
        <v>46</v>
      </c>
      <c r="B53" s="8" t="s">
        <v>158</v>
      </c>
      <c r="C53" s="8" t="s">
        <v>23</v>
      </c>
      <c r="D53" s="22" t="s">
        <v>155</v>
      </c>
      <c r="E53" s="22" t="s">
        <v>159</v>
      </c>
      <c r="F53" s="6" t="s">
        <v>160</v>
      </c>
      <c r="G53" s="6" t="str">
        <f>VLOOKUP(B53,Sheet3!A:C,2,FALSE)</f>
        <v>产出指标：铺设井内DN65无缝钢管190米，配套电缆200米、水泵一台、铺设井外DN65热镀锌钢管150米，铺设De75PE管道5条，共3096米，管道保温1500米等；效益指标：解决九渡村群众吃水、用水问题；满意度指标：群众满意度100%。</v>
      </c>
      <c r="H53" s="6" t="str">
        <f>VLOOKUP(B53,Sheet3!A:C,3,FALSE)</f>
        <v>提升村基础设施水平，解决群众吃水、用水问题，从而带动群众增收；项目建成后产权移交村集体所有。</v>
      </c>
      <c r="I53" s="28">
        <v>27.484151</v>
      </c>
      <c r="J53" s="28">
        <v>0</v>
      </c>
      <c r="K53" s="28">
        <v>0</v>
      </c>
      <c r="L53" s="28">
        <v>27.484151</v>
      </c>
      <c r="M53" s="28">
        <v>0</v>
      </c>
      <c r="N53" s="22" t="s">
        <v>21</v>
      </c>
    </row>
    <row r="54" ht="45" customHeight="1" spans="1:14">
      <c r="A54" s="22">
        <v>47</v>
      </c>
      <c r="B54" s="8" t="s">
        <v>161</v>
      </c>
      <c r="C54" s="8" t="s">
        <v>23</v>
      </c>
      <c r="D54" s="22" t="s">
        <v>87</v>
      </c>
      <c r="E54" s="22" t="s">
        <v>162</v>
      </c>
      <c r="F54" s="6" t="s">
        <v>163</v>
      </c>
      <c r="G54" s="6" t="str">
        <f>VLOOKUP(B54,Sheet3!A:C,2,FALSE)</f>
        <v>产出指标：硬化道路2436平方米；效益指标：解决西苟庄村群众出行问题，改善人居环境；满意度指标：群众满意度100%。</v>
      </c>
      <c r="H54" s="6" t="str">
        <f>VLOOKUP(B54,Sheet3!A:C,3,FALSE)</f>
        <v>提升西苟庄村基础设施水平，解决西苟庄村群众出行问题，改善人居环境，从而带动该村群众增收；项目建成后产权移交村集体所有。</v>
      </c>
      <c r="I54" s="28">
        <v>24.007853</v>
      </c>
      <c r="J54" s="28">
        <v>0</v>
      </c>
      <c r="K54" s="28">
        <v>0</v>
      </c>
      <c r="L54" s="28">
        <v>24.007853</v>
      </c>
      <c r="M54" s="28">
        <v>0</v>
      </c>
      <c r="N54" s="22" t="s">
        <v>21</v>
      </c>
    </row>
    <row r="55" ht="45" customHeight="1" spans="1:14">
      <c r="A55" s="22">
        <v>48</v>
      </c>
      <c r="B55" s="8" t="s">
        <v>164</v>
      </c>
      <c r="C55" s="8" t="s">
        <v>17</v>
      </c>
      <c r="D55" s="22" t="s">
        <v>18</v>
      </c>
      <c r="E55" s="22" t="s">
        <v>165</v>
      </c>
      <c r="F55" s="6" t="s">
        <v>166</v>
      </c>
      <c r="G55" s="6" t="str">
        <f>VLOOKUP(B55,Sheet3!A:C,2,FALSE)</f>
        <v>一是产出指标:通过依托沁阳市博润种植专业合作社，扩大规模，增加确保西向镇解住村集体获得一个长期稳定的增收渠道，巩固脱贫成效；二是效益指标：为西向镇解住村增加村集体收入2.47万元左右，巩固脱贫成效；三是满意度指标：该项目扩大了合作社规模，增加了村集体收入，满意度达到100%。。</v>
      </c>
      <c r="H55" s="6" t="str">
        <f>VLOOKUP(B55,Sheet3!A:C,3,FALSE)</f>
        <v>一是通过种植业产业发展，增加经济效益，预计可得资产收益年总增收2.47万元左右，用于增加西向镇解住村集体收入；二是投入的财政专项扶贫资金形成的固定资产由解住村管理，资产收益的分配按照民主决策程序进行；三是优先带动周边有劳动能力的脱贫户参与就业，稳定增收。四是西向镇负责实施和监督管理工作，监督合作协议的执行、项目后续管理、确保扶贫资金的安全。</v>
      </c>
      <c r="I55" s="28">
        <v>24.5</v>
      </c>
      <c r="J55" s="28">
        <v>0</v>
      </c>
      <c r="K55" s="28">
        <v>0</v>
      </c>
      <c r="L55" s="28">
        <v>24.5</v>
      </c>
      <c r="M55" s="28">
        <v>0</v>
      </c>
      <c r="N55" s="22" t="s">
        <v>21</v>
      </c>
    </row>
    <row r="56" ht="45" customHeight="1" spans="1:14">
      <c r="A56" s="22">
        <v>49</v>
      </c>
      <c r="B56" s="8" t="s">
        <v>167</v>
      </c>
      <c r="C56" s="8" t="s">
        <v>23</v>
      </c>
      <c r="D56" s="22" t="s">
        <v>18</v>
      </c>
      <c r="E56" s="22" t="s">
        <v>168</v>
      </c>
      <c r="F56" s="6" t="s">
        <v>169</v>
      </c>
      <c r="G56" s="6" t="str">
        <f>VLOOKUP(B56,Sheet3!A:C,2,FALSE)</f>
        <v>一是产出指标：修建新庄村内18条道路，硬化面积3063.5平方米。二是效益指标：解决新庄村群众出行问题，改变村容村貌，改善村民的生产、生活环境；三是满意度指标：群众满意度100%。</v>
      </c>
      <c r="H56" s="6" t="str">
        <f>VLOOKUP(B56,Sheet3!A:C,3,FALSE)</f>
        <v>提升新庄村基础设施水平，保障新庄村1339人出行，改善群众生产生活条件，从而带动该村群众增收；项目建成后产权移交村集体所有。</v>
      </c>
      <c r="I56" s="28">
        <v>24.305716</v>
      </c>
      <c r="J56" s="28">
        <v>0</v>
      </c>
      <c r="K56" s="28">
        <v>0</v>
      </c>
      <c r="L56" s="28">
        <v>24.305716</v>
      </c>
      <c r="M56" s="28">
        <v>0</v>
      </c>
      <c r="N56" s="22" t="s">
        <v>21</v>
      </c>
    </row>
    <row r="57" ht="45" customHeight="1" spans="1:14">
      <c r="A57" s="22">
        <v>50</v>
      </c>
      <c r="B57" s="8" t="s">
        <v>170</v>
      </c>
      <c r="C57" s="8" t="s">
        <v>23</v>
      </c>
      <c r="D57" s="22" t="s">
        <v>18</v>
      </c>
      <c r="E57" s="22" t="s">
        <v>171</v>
      </c>
      <c r="F57" s="6" t="s">
        <v>172</v>
      </c>
      <c r="G57" s="6" t="str">
        <f>VLOOKUP(B57,Sheet3!A:C,2,FALSE)</f>
        <v>一是产出指标：修建常乐村内27条道路，硬化面积6250平方米。二是效益指标：解决常乐村群众出行问题，改变村容村貌，改善村民的生产、生活环境；三是满意度指标：群众满意度100%。</v>
      </c>
      <c r="H57" s="6" t="str">
        <f>VLOOKUP(B57,Sheet3!A:C,3,FALSE)</f>
        <v>提升常乐村基础设施水平，保障常乐村2566人出行，改善群众生产生活条件，从而带动该村群众增收；项目建成后产权移交村集体所有。</v>
      </c>
      <c r="I57" s="28">
        <v>48.3065</v>
      </c>
      <c r="J57" s="28">
        <v>0</v>
      </c>
      <c r="K57" s="28">
        <v>0</v>
      </c>
      <c r="L57" s="28">
        <v>48.3065</v>
      </c>
      <c r="M57" s="28">
        <v>0</v>
      </c>
      <c r="N57" s="22" t="s">
        <v>21</v>
      </c>
    </row>
    <row r="58" ht="45" customHeight="1" spans="1:14">
      <c r="A58" s="22">
        <v>51</v>
      </c>
      <c r="B58" s="8" t="s">
        <v>173</v>
      </c>
      <c r="C58" s="8" t="s">
        <v>17</v>
      </c>
      <c r="D58" s="22" t="s">
        <v>83</v>
      </c>
      <c r="E58" s="22" t="s">
        <v>84</v>
      </c>
      <c r="F58" s="6" t="s">
        <v>174</v>
      </c>
      <c r="G58" s="6" t="str">
        <f>VLOOKUP(B58,Sheet3!A:C,2,FALSE)</f>
        <v>一是产出指标：烘干设备投运后，可解决西万镇周边各村粮食烘干困难问题。二是效益指标：预计每年为景明村增加集体收入2.2万元；三是满意度指标，群众满意度100%。</v>
      </c>
      <c r="H58" s="6" t="str">
        <f>VLOOKUP(B58,Sheet3!A:C,3,FALSE)</f>
        <v>一是直接带动增收，项目的实施，预计每年为西万镇景明村集体增收2.2万元，以此巩固脱贫成效。二是间接带动致富，为贫困家庭提供就业岗位。三是西万镇政府负责项目的实施和监管工作，监督合作协议的执行，确保扶贫资金安全和贫困户利益不受损失。</v>
      </c>
      <c r="I58" s="28">
        <v>21.4</v>
      </c>
      <c r="J58" s="28">
        <v>0</v>
      </c>
      <c r="K58" s="28">
        <v>0</v>
      </c>
      <c r="L58" s="28">
        <v>21.4</v>
      </c>
      <c r="M58" s="28">
        <v>0</v>
      </c>
      <c r="N58" s="22" t="s">
        <v>21</v>
      </c>
    </row>
    <row r="59" ht="45" customHeight="1" spans="1:14">
      <c r="A59" s="22">
        <v>52</v>
      </c>
      <c r="B59" s="8" t="s">
        <v>175</v>
      </c>
      <c r="C59" s="8" t="s">
        <v>17</v>
      </c>
      <c r="D59" s="22" t="s">
        <v>34</v>
      </c>
      <c r="E59" s="22" t="s">
        <v>176</v>
      </c>
      <c r="F59" s="6" t="s">
        <v>177</v>
      </c>
      <c r="G59" s="6" t="s">
        <v>178</v>
      </c>
      <c r="H59" s="6" t="s">
        <v>179</v>
      </c>
      <c r="I59" s="28">
        <v>437.20551</v>
      </c>
      <c r="J59" s="28">
        <v>0</v>
      </c>
      <c r="K59" s="28">
        <v>266.272542</v>
      </c>
      <c r="L59" s="28">
        <v>166.4</v>
      </c>
      <c r="M59" s="28">
        <v>4.532968</v>
      </c>
      <c r="N59" s="22" t="s">
        <v>21</v>
      </c>
    </row>
    <row r="60" ht="45" customHeight="1" spans="1:14">
      <c r="A60" s="22">
        <v>53</v>
      </c>
      <c r="B60" s="8" t="s">
        <v>180</v>
      </c>
      <c r="C60" s="8" t="s">
        <v>23</v>
      </c>
      <c r="D60" s="22" t="s">
        <v>55</v>
      </c>
      <c r="E60" s="22" t="s">
        <v>181</v>
      </c>
      <c r="F60" s="1" t="s">
        <v>182</v>
      </c>
      <c r="G60" s="6" t="str">
        <f>VLOOKUP(B60,Sheet3!A:C,2,FALSE)</f>
        <v>一是产出指标：委托沁阳市盆窑黑陶小镇文化园旅游开发有限公司实施，项目建成后带动黑陶产业的发展，有助于乡村康养旅游示范村建设，巩固脱贫攻坚成果，为乡村振兴搭建平台；二是效益指标：在山王庄镇设置8个左右公益岗，月工资800元左右；三是满意度指标，群众满意度100%。</v>
      </c>
      <c r="H60" s="6" t="str">
        <f>VLOOKUP(B60,Sheet3!A:C,3,FALSE)</f>
        <v>一是委托沁阳市盆窑黑陶小镇文化园旅游开发有限公司实施，项目建成后将推动黑陶产业发展，巩固脱贫攻坚成果，为乡村振兴搭建平台；二是投入的财政衔接资金形成的固定资产由山王庄镇统一管理；三是优先带动周边有劳动能力的脱贫户及监测户参与就业，稳定增收;四是山王庄镇负责实施和监督管理工作，监督合作协议的执行、项目后续管理、确保衔接资金的安全。</v>
      </c>
      <c r="I60" s="28">
        <v>78.939295</v>
      </c>
      <c r="J60" s="28">
        <v>0</v>
      </c>
      <c r="K60" s="28">
        <v>39.34695</v>
      </c>
      <c r="L60" s="28">
        <v>14.09578</v>
      </c>
      <c r="M60" s="28">
        <v>25.496565</v>
      </c>
      <c r="N60" s="22" t="s">
        <v>21</v>
      </c>
    </row>
    <row r="61" ht="45" customHeight="1" spans="1:14">
      <c r="A61" s="22">
        <v>54</v>
      </c>
      <c r="B61" s="8" t="s">
        <v>183</v>
      </c>
      <c r="C61" s="8" t="s">
        <v>23</v>
      </c>
      <c r="D61" s="22" t="s">
        <v>55</v>
      </c>
      <c r="E61" s="22" t="s">
        <v>184</v>
      </c>
      <c r="F61" s="1" t="s">
        <v>185</v>
      </c>
      <c r="G61" s="6" t="s">
        <v>186</v>
      </c>
      <c r="H61" s="6" t="s">
        <v>187</v>
      </c>
      <c r="I61" s="28">
        <v>38.843623</v>
      </c>
      <c r="J61" s="28">
        <v>0</v>
      </c>
      <c r="K61" s="28">
        <v>0</v>
      </c>
      <c r="L61" s="28">
        <v>0</v>
      </c>
      <c r="M61" s="28">
        <v>38.843623</v>
      </c>
      <c r="N61" s="22" t="s">
        <v>21</v>
      </c>
    </row>
    <row r="62" ht="45" customHeight="1" spans="1:14">
      <c r="A62" s="22">
        <v>55</v>
      </c>
      <c r="B62" s="8" t="s">
        <v>188</v>
      </c>
      <c r="C62" s="8" t="s">
        <v>99</v>
      </c>
      <c r="D62" s="22" t="s">
        <v>100</v>
      </c>
      <c r="E62" s="22" t="s">
        <v>101</v>
      </c>
      <c r="F62" s="1" t="s">
        <v>189</v>
      </c>
      <c r="G62" s="1" t="s">
        <v>189</v>
      </c>
      <c r="H62" s="1" t="s">
        <v>189</v>
      </c>
      <c r="I62" s="28">
        <v>54.9983159999999</v>
      </c>
      <c r="J62" s="28">
        <v>0.263827000000006</v>
      </c>
      <c r="K62" s="28">
        <v>0</v>
      </c>
      <c r="L62" s="28">
        <v>0</v>
      </c>
      <c r="M62" s="28">
        <v>54.7344889999999</v>
      </c>
      <c r="N62" s="22" t="s">
        <v>21</v>
      </c>
    </row>
  </sheetData>
  <autoFilter ref="A6:N62">
    <extLst/>
  </autoFilter>
  <mergeCells count="12">
    <mergeCell ref="I5:M5"/>
    <mergeCell ref="A7:G7"/>
    <mergeCell ref="A5:A6"/>
    <mergeCell ref="B5:B6"/>
    <mergeCell ref="C5:C6"/>
    <mergeCell ref="D5:D6"/>
    <mergeCell ref="E5:E6"/>
    <mergeCell ref="F5:F6"/>
    <mergeCell ref="G5:G6"/>
    <mergeCell ref="H5:H6"/>
    <mergeCell ref="N5:N6"/>
    <mergeCell ref="A1:N4"/>
  </mergeCells>
  <conditionalFormatting sqref="B8:B20">
    <cfRule type="expression" dxfId="0" priority="1">
      <formula>AND(SUMPRODUCT(IFERROR(1*(($B$8:$B$20&amp;"x")=(B8&amp;"x")),0))&gt;1,NOT(ISBLANK(B8)))</formula>
    </cfRule>
  </conditionalFormatting>
  <dataValidations count="1">
    <dataValidation type="list" allowBlank="1" showInputMessage="1" showErrorMessage="1" sqref="C8 C9 C10 C11 C12 C13 C14 C15 C16 C17 C18 C19 C20 C21 C22 C23 C24 C25 C26 C27 C28 C29 C30 C31 C35 C36 C37 C38 C39 C40 C41 C42 C43 C44 C45 C49 C60 C61 C62 C32:C34 C46:C48 C50:C51 C52:C59">
      <formula1>'[1]数据源，勿动'!#REF!</formula1>
    </dataValidation>
  </dataValidations>
  <pageMargins left="0.75" right="0.75" top="1" bottom="1" header="0.5" footer="0.5"/>
  <pageSetup paperSize="9" scale="43" fitToHeight="0"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53"/>
  <sheetViews>
    <sheetView workbookViewId="0">
      <selection activeCell="A1" sqref="A1:A53"/>
    </sheetView>
  </sheetViews>
  <sheetFormatPr defaultColWidth="9" defaultRowHeight="14.25" outlineLevelCol="2"/>
  <cols>
    <col min="1" max="1" width="22.25" customWidth="1"/>
  </cols>
  <sheetData>
    <row r="1" ht="408" spans="1:3">
      <c r="A1" s="1" t="s">
        <v>16</v>
      </c>
      <c r="B1" s="1" t="s">
        <v>190</v>
      </c>
      <c r="C1" s="1" t="s">
        <v>191</v>
      </c>
    </row>
    <row r="2" ht="192" spans="1:3">
      <c r="A2" s="1" t="s">
        <v>22</v>
      </c>
      <c r="B2" s="1" t="s">
        <v>192</v>
      </c>
      <c r="C2" s="1" t="s">
        <v>193</v>
      </c>
    </row>
    <row r="3" ht="240" spans="1:3">
      <c r="A3" s="2" t="s">
        <v>27</v>
      </c>
      <c r="B3" s="3" t="s">
        <v>194</v>
      </c>
      <c r="C3" s="2" t="s">
        <v>195</v>
      </c>
    </row>
    <row r="4" ht="240" spans="1:3">
      <c r="A4" s="2" t="s">
        <v>30</v>
      </c>
      <c r="B4" s="3" t="s">
        <v>196</v>
      </c>
      <c r="C4" s="2" t="s">
        <v>195</v>
      </c>
    </row>
    <row r="5" ht="409.5" spans="1:3">
      <c r="A5" s="1" t="s">
        <v>33</v>
      </c>
      <c r="B5" s="1" t="s">
        <v>197</v>
      </c>
      <c r="C5" s="1" t="s">
        <v>198</v>
      </c>
    </row>
    <row r="6" ht="132" spans="1:3">
      <c r="A6" s="1" t="s">
        <v>126</v>
      </c>
      <c r="B6" s="1" t="s">
        <v>199</v>
      </c>
      <c r="C6" s="1" t="s">
        <v>127</v>
      </c>
    </row>
    <row r="7" ht="168" spans="1:3">
      <c r="A7" s="1" t="s">
        <v>37</v>
      </c>
      <c r="B7" s="1" t="s">
        <v>200</v>
      </c>
      <c r="C7" s="1" t="s">
        <v>201</v>
      </c>
    </row>
    <row r="8" ht="204" spans="1:3">
      <c r="A8" s="1" t="s">
        <v>41</v>
      </c>
      <c r="B8" s="1" t="s">
        <v>202</v>
      </c>
      <c r="C8" s="1" t="s">
        <v>203</v>
      </c>
    </row>
    <row r="9" ht="228" spans="1:3">
      <c r="A9" s="1" t="s">
        <v>44</v>
      </c>
      <c r="B9" s="1" t="s">
        <v>204</v>
      </c>
      <c r="C9" s="1" t="s">
        <v>205</v>
      </c>
    </row>
    <row r="10" ht="240" spans="1:3">
      <c r="A10" s="1" t="s">
        <v>54</v>
      </c>
      <c r="B10" s="1" t="s">
        <v>206</v>
      </c>
      <c r="C10" s="1" t="s">
        <v>207</v>
      </c>
    </row>
    <row r="11" ht="264" spans="1:3">
      <c r="A11" s="1" t="s">
        <v>58</v>
      </c>
      <c r="B11" s="1" t="s">
        <v>208</v>
      </c>
      <c r="C11" s="1" t="s">
        <v>209</v>
      </c>
    </row>
    <row r="12" ht="240" spans="1:3">
      <c r="A12" s="1" t="s">
        <v>61</v>
      </c>
      <c r="B12" s="1" t="s">
        <v>210</v>
      </c>
      <c r="C12" s="1" t="s">
        <v>211</v>
      </c>
    </row>
    <row r="13" ht="360" spans="1:3">
      <c r="A13" s="1" t="s">
        <v>64</v>
      </c>
      <c r="B13" s="1" t="s">
        <v>212</v>
      </c>
      <c r="C13" s="1" t="s">
        <v>213</v>
      </c>
    </row>
    <row r="14" ht="384" spans="1:3">
      <c r="A14" s="1" t="s">
        <v>67</v>
      </c>
      <c r="B14" s="1" t="s">
        <v>214</v>
      </c>
      <c r="C14" s="1" t="s">
        <v>215</v>
      </c>
    </row>
    <row r="15" ht="240" spans="1:3">
      <c r="A15" s="1" t="s">
        <v>70</v>
      </c>
      <c r="B15" s="1" t="s">
        <v>216</v>
      </c>
      <c r="C15" s="1" t="s">
        <v>217</v>
      </c>
    </row>
    <row r="16" ht="264" spans="1:3">
      <c r="A16" s="1" t="s">
        <v>73</v>
      </c>
      <c r="B16" s="1" t="s">
        <v>218</v>
      </c>
      <c r="C16" s="1" t="s">
        <v>219</v>
      </c>
    </row>
    <row r="17" ht="216" spans="1:3">
      <c r="A17" s="1" t="s">
        <v>76</v>
      </c>
      <c r="B17" s="1" t="s">
        <v>220</v>
      </c>
      <c r="C17" s="1" t="s">
        <v>221</v>
      </c>
    </row>
    <row r="18" ht="216" spans="1:3">
      <c r="A18" s="1" t="s">
        <v>79</v>
      </c>
      <c r="B18" s="1" t="s">
        <v>222</v>
      </c>
      <c r="C18" s="1" t="s">
        <v>223</v>
      </c>
    </row>
    <row r="19" ht="144" spans="1:3">
      <c r="A19" s="1" t="s">
        <v>82</v>
      </c>
      <c r="B19" s="1" t="s">
        <v>224</v>
      </c>
      <c r="C19" s="1" t="s">
        <v>225</v>
      </c>
    </row>
    <row r="20" ht="108" spans="1:3">
      <c r="A20" s="4" t="s">
        <v>98</v>
      </c>
      <c r="B20" s="4" t="s">
        <v>226</v>
      </c>
      <c r="C20" s="4" t="s">
        <v>227</v>
      </c>
    </row>
    <row r="21" ht="108" spans="1:3">
      <c r="A21" s="4" t="s">
        <v>103</v>
      </c>
      <c r="B21" s="4" t="s">
        <v>226</v>
      </c>
      <c r="C21" s="4" t="s">
        <v>227</v>
      </c>
    </row>
    <row r="22" ht="192" spans="1:3">
      <c r="A22" s="4" t="s">
        <v>104</v>
      </c>
      <c r="B22" s="4" t="s">
        <v>228</v>
      </c>
      <c r="C22" s="4" t="s">
        <v>229</v>
      </c>
    </row>
    <row r="23" ht="192" spans="1:3">
      <c r="A23" s="4" t="s">
        <v>106</v>
      </c>
      <c r="B23" s="4" t="s">
        <v>228</v>
      </c>
      <c r="C23" s="4" t="s">
        <v>230</v>
      </c>
    </row>
    <row r="24" ht="409.5" spans="1:3">
      <c r="A24" s="1" t="s">
        <v>86</v>
      </c>
      <c r="B24" s="1" t="s">
        <v>231</v>
      </c>
      <c r="C24" s="1" t="s">
        <v>232</v>
      </c>
    </row>
    <row r="25" ht="409.5" spans="1:3">
      <c r="A25" s="1" t="s">
        <v>94</v>
      </c>
      <c r="B25" s="1" t="s">
        <v>233</v>
      </c>
      <c r="C25" s="1" t="s">
        <v>234</v>
      </c>
    </row>
    <row r="26" ht="409.5" spans="1:3">
      <c r="A26" s="1" t="s">
        <v>90</v>
      </c>
      <c r="B26" s="1" t="s">
        <v>235</v>
      </c>
      <c r="C26" s="1" t="s">
        <v>236</v>
      </c>
    </row>
    <row r="27" ht="409.5" spans="1:3">
      <c r="A27" s="1" t="s">
        <v>134</v>
      </c>
      <c r="B27" s="1" t="s">
        <v>237</v>
      </c>
      <c r="C27" s="1" t="s">
        <v>238</v>
      </c>
    </row>
    <row r="28" ht="409.5" spans="1:3">
      <c r="A28" s="4" t="s">
        <v>109</v>
      </c>
      <c r="B28" s="2" t="s">
        <v>239</v>
      </c>
      <c r="C28" s="2" t="s">
        <v>240</v>
      </c>
    </row>
    <row r="29" ht="409.5" spans="1:3">
      <c r="A29" s="1" t="s">
        <v>107</v>
      </c>
      <c r="B29" s="1" t="s">
        <v>241</v>
      </c>
      <c r="C29" s="1" t="s">
        <v>242</v>
      </c>
    </row>
    <row r="30" ht="144" spans="1:3">
      <c r="A30" s="1" t="s">
        <v>120</v>
      </c>
      <c r="B30" s="1" t="s">
        <v>243</v>
      </c>
      <c r="C30" s="1" t="s">
        <v>244</v>
      </c>
    </row>
    <row r="31" ht="144" spans="1:3">
      <c r="A31" s="1" t="s">
        <v>117</v>
      </c>
      <c r="B31" s="1" t="s">
        <v>245</v>
      </c>
      <c r="C31" s="1" t="s">
        <v>246</v>
      </c>
    </row>
    <row r="32" ht="144" spans="1:3">
      <c r="A32" s="1" t="s">
        <v>115</v>
      </c>
      <c r="B32" s="2" t="s">
        <v>247</v>
      </c>
      <c r="C32" s="1" t="s">
        <v>248</v>
      </c>
    </row>
    <row r="33" ht="409.5" spans="1:3">
      <c r="A33" s="5" t="s">
        <v>112</v>
      </c>
      <c r="B33" s="5" t="s">
        <v>249</v>
      </c>
      <c r="C33" s="5" t="s">
        <v>250</v>
      </c>
    </row>
    <row r="34" ht="300" spans="1:3">
      <c r="A34" s="6" t="s">
        <v>143</v>
      </c>
      <c r="B34" s="6" t="s">
        <v>251</v>
      </c>
      <c r="C34" s="6" t="s">
        <v>252</v>
      </c>
    </row>
    <row r="35" ht="264" spans="1:3">
      <c r="A35" s="6" t="s">
        <v>149</v>
      </c>
      <c r="B35" s="6" t="s">
        <v>253</v>
      </c>
      <c r="C35" s="6" t="s">
        <v>254</v>
      </c>
    </row>
    <row r="36" ht="396" spans="1:3">
      <c r="A36" s="1" t="s">
        <v>140</v>
      </c>
      <c r="B36" s="1" t="s">
        <v>255</v>
      </c>
      <c r="C36" s="1" t="s">
        <v>256</v>
      </c>
    </row>
    <row r="37" ht="300" spans="1:3">
      <c r="A37" s="1" t="s">
        <v>137</v>
      </c>
      <c r="B37" s="1" t="s">
        <v>257</v>
      </c>
      <c r="C37" s="1" t="s">
        <v>258</v>
      </c>
    </row>
    <row r="38" ht="216" spans="1:3">
      <c r="A38" s="1" t="s">
        <v>167</v>
      </c>
      <c r="B38" s="7" t="s">
        <v>259</v>
      </c>
      <c r="C38" s="7" t="s">
        <v>260</v>
      </c>
    </row>
    <row r="39" ht="204" spans="1:3">
      <c r="A39" s="1" t="s">
        <v>170</v>
      </c>
      <c r="B39" s="7" t="s">
        <v>261</v>
      </c>
      <c r="C39" s="7" t="s">
        <v>262</v>
      </c>
    </row>
    <row r="40" ht="168" spans="1:3">
      <c r="A40" s="1" t="s">
        <v>131</v>
      </c>
      <c r="B40" s="1" t="s">
        <v>263</v>
      </c>
      <c r="C40" s="1" t="s">
        <v>264</v>
      </c>
    </row>
    <row r="41" ht="276" spans="1:3">
      <c r="A41" s="1" t="s">
        <v>173</v>
      </c>
      <c r="B41" s="1" t="s">
        <v>265</v>
      </c>
      <c r="C41" s="1" t="s">
        <v>266</v>
      </c>
    </row>
    <row r="42" ht="144" spans="1:3">
      <c r="A42" s="1" t="s">
        <v>161</v>
      </c>
      <c r="B42" s="1" t="s">
        <v>267</v>
      </c>
      <c r="C42" s="8" t="s">
        <v>268</v>
      </c>
    </row>
    <row r="43" ht="264" spans="1:3">
      <c r="A43" s="1" t="s">
        <v>158</v>
      </c>
      <c r="B43" s="1" t="s">
        <v>269</v>
      </c>
      <c r="C43" s="8" t="s">
        <v>270</v>
      </c>
    </row>
    <row r="44" ht="324" spans="1:3">
      <c r="A44" s="1" t="s">
        <v>154</v>
      </c>
      <c r="B44" s="1" t="s">
        <v>271</v>
      </c>
      <c r="C44" s="8" t="s">
        <v>270</v>
      </c>
    </row>
    <row r="45" ht="408" spans="1:3">
      <c r="A45" s="1" t="s">
        <v>164</v>
      </c>
      <c r="B45" s="1" t="s">
        <v>272</v>
      </c>
      <c r="C45" s="1" t="s">
        <v>273</v>
      </c>
    </row>
    <row r="46" ht="144" spans="1:3">
      <c r="A46" s="1" t="s">
        <v>152</v>
      </c>
      <c r="B46" s="1" t="s">
        <v>274</v>
      </c>
      <c r="C46" s="8" t="s">
        <v>275</v>
      </c>
    </row>
    <row r="47" ht="240" spans="1:3">
      <c r="A47" s="1" t="s">
        <v>47</v>
      </c>
      <c r="B47" s="1" t="s">
        <v>276</v>
      </c>
      <c r="C47" s="8" t="s">
        <v>277</v>
      </c>
    </row>
    <row r="48" ht="252" spans="1:3">
      <c r="A48" s="1" t="s">
        <v>51</v>
      </c>
      <c r="B48" s="1" t="s">
        <v>278</v>
      </c>
      <c r="C48" s="8" t="s">
        <v>279</v>
      </c>
    </row>
    <row r="49" ht="144" spans="1:3">
      <c r="A49" s="1" t="s">
        <v>123</v>
      </c>
      <c r="B49" s="1" t="s">
        <v>280</v>
      </c>
      <c r="C49" s="8" t="s">
        <v>280</v>
      </c>
    </row>
    <row r="50" ht="48" spans="1:3">
      <c r="A50" s="1" t="s">
        <v>128</v>
      </c>
      <c r="B50" s="1" t="s">
        <v>281</v>
      </c>
      <c r="C50" s="8" t="s">
        <v>281</v>
      </c>
    </row>
    <row r="51" ht="48" spans="1:3">
      <c r="A51" s="1" t="s">
        <v>146</v>
      </c>
      <c r="B51" s="9" t="s">
        <v>148</v>
      </c>
      <c r="C51" s="9" t="s">
        <v>148</v>
      </c>
    </row>
    <row r="52" ht="24" spans="1:3">
      <c r="A52" s="1" t="s">
        <v>175</v>
      </c>
      <c r="B52" s="1"/>
      <c r="C52" s="8"/>
    </row>
    <row r="53" ht="408" spans="1:3">
      <c r="A53" s="6" t="s">
        <v>180</v>
      </c>
      <c r="B53" s="6" t="s">
        <v>282</v>
      </c>
      <c r="C53" s="6" t="s">
        <v>283</v>
      </c>
    </row>
  </sheetData>
  <autoFilter ref="A1:C53">
    <extLst/>
  </autoFilter>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2</vt:i4>
      </vt:variant>
    </vt:vector>
  </HeadingPairs>
  <TitlesOfParts>
    <vt:vector size="2" baseType="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Lenovo</cp:lastModifiedBy>
  <dcterms:created xsi:type="dcterms:W3CDTF">2021-12-24T01:47:00Z</dcterms:created>
  <dcterms:modified xsi:type="dcterms:W3CDTF">2023-01-05T08:05:54Z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ED30FB23A18D4137AF8DB2E49351F1E3</vt:lpwstr>
  </property>
  <property fmtid="{D5CDD505-2E9C-101B-9397-08002B2CF9AE}" pid="3" name="KSOProductBuildVer">
    <vt:lpwstr>2052-11.1.0.12763</vt:lpwstr>
  </property>
</Properties>
</file>